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926" firstSheet="4" activeTab="8"/>
  </bookViews>
  <sheets>
    <sheet name="1、部门财政拨款收支总表" sheetId="1" r:id="rId1"/>
    <sheet name="2、部门支出预算总表（分经济分类科目）" sheetId="2" r:id="rId2"/>
    <sheet name="3、一般公共支出预算表" sheetId="3" r:id="rId3"/>
    <sheet name="4、一般公共基本支出预算表" sheetId="4" r:id="rId4"/>
    <sheet name="5、三公经费预算表" sheetId="5" r:id="rId5"/>
    <sheet name="6、基金表预算表" sheetId="6" r:id="rId6"/>
    <sheet name="7、部门收支预算总表" sheetId="7" r:id="rId7"/>
    <sheet name="8、部门收入预算总表" sheetId="8" r:id="rId8"/>
    <sheet name="9、部门支出预算总表" sheetId="9" r:id="rId9"/>
    <sheet name="10、政府采购表" sheetId="10" r:id="rId10"/>
    <sheet name="11、政府购买服务表" sheetId="11" r:id="rId11"/>
    <sheet name="12、国有资本经营预算支出表" sheetId="12" r:id="rId12"/>
  </sheets>
  <definedNames>
    <definedName name="_xlnm.Print_Area" localSheetId="0">'1、部门财政拨款收支总表'!$A$1:$D$33</definedName>
    <definedName name="_xlnm.Print_Area" localSheetId="9">'10、政府采购表'!$A$1:$K$7</definedName>
    <definedName name="_xlnm.Print_Area" localSheetId="10">'11、政府购买服务表'!$A$1:$H$7</definedName>
    <definedName name="_xlnm.Print_Area" localSheetId="1">'2、部门支出预算总表（分经济分类科目）'!$A$1:$F$40</definedName>
    <definedName name="_xlnm.Print_Area" localSheetId="2">'3、一般公共支出预算表'!$A$1:$G$25</definedName>
    <definedName name="_xlnm.Print_Area" localSheetId="3">'4、一般公共基本支出预算表'!$A$1:$F$35</definedName>
    <definedName name="_xlnm.Print_Area" localSheetId="4">'5、三公经费预算表'!$A$1:$G$15</definedName>
    <definedName name="_xlnm.Print_Area" localSheetId="5">'6、基金表预算表'!$A$1:$W$7</definedName>
    <definedName name="_xlnm.Print_Area" localSheetId="6">'7、部门收支预算总表'!$A$1:$F$33</definedName>
    <definedName name="_xlnm.Print_Area" localSheetId="7">'8、部门收入预算总表'!$A$1:$V$27</definedName>
    <definedName name="_xlnm.Print_Area" localSheetId="8">'9、部门支出预算总表'!$D$1:$W$25</definedName>
    <definedName name="_xlnm.Print_Titles" localSheetId="0">'1、部门财政拨款收支总表'!$1:$5</definedName>
    <definedName name="_xlnm.Print_Titles" localSheetId="9">'10、政府采购表'!$2:$6</definedName>
    <definedName name="_xlnm.Print_Titles" localSheetId="10">'11、政府购买服务表'!$2:$6</definedName>
    <definedName name="_xlnm.Print_Titles" localSheetId="1">'2、部门支出预算总表（分经济分类科目）'!$1:$5</definedName>
    <definedName name="_xlnm.Print_Titles" localSheetId="2">'3、一般公共支出预算表'!$1:$5</definedName>
    <definedName name="_xlnm.Print_Titles" localSheetId="3">'4、一般公共基本支出预算表'!$1:$6</definedName>
    <definedName name="_xlnm.Print_Titles" localSheetId="4">'5、三公经费预算表'!$1:$8</definedName>
    <definedName name="_xlnm.Print_Titles" localSheetId="5">'6、基金表预算表'!$1:$6</definedName>
    <definedName name="_xlnm.Print_Titles" localSheetId="6">'7、部门收支预算总表'!$1:$5</definedName>
    <definedName name="_xlnm.Print_Titles" localSheetId="7">'8、部门收入预算总表'!$1:$8</definedName>
    <definedName name="_xlnm.Print_Titles" localSheetId="8">'9、部门支出预算总表'!$1:$6</definedName>
    <definedName name="_xlnm.Print_Area" localSheetId="11">'12、国有资本经营预算支出表'!$A$1:$Y$9</definedName>
  </definedNames>
  <calcPr fullCalcOnLoad="1"/>
</workbook>
</file>

<file path=xl/sharedStrings.xml><?xml version="1.0" encoding="utf-8"?>
<sst xmlns="http://schemas.openxmlformats.org/spreadsheetml/2006/main" count="716" uniqueCount="266">
  <si>
    <t>附：01表</t>
  </si>
  <si>
    <t>2018年财政拨款收支总表</t>
  </si>
  <si>
    <t>编制单位：柳州市鱼峰区司法局阳和司法所</t>
  </si>
  <si>
    <t>单位：万元</t>
  </si>
  <si>
    <t>收             入</t>
  </si>
  <si>
    <t>支                          出</t>
  </si>
  <si>
    <t xml:space="preserve"> 项          目</t>
  </si>
  <si>
    <t>预  算  数</t>
  </si>
  <si>
    <t>功 能 科 目</t>
  </si>
  <si>
    <t>一、收入合计</t>
  </si>
  <si>
    <t>二、支出合计</t>
  </si>
  <si>
    <t xml:space="preserve">   （一）经费拨款(补助)</t>
  </si>
  <si>
    <t>一、一般公共服务</t>
  </si>
  <si>
    <t xml:space="preserve">         预算内正常经费拨款</t>
  </si>
  <si>
    <t>二、外交</t>
  </si>
  <si>
    <t>三、国防</t>
  </si>
  <si>
    <t xml:space="preserve">   （二）非税收入</t>
  </si>
  <si>
    <t>四、公共安全</t>
  </si>
  <si>
    <t xml:space="preserve">    1、纳入一般公共预算管理的非税收入</t>
  </si>
  <si>
    <t>五、教育</t>
  </si>
  <si>
    <t xml:space="preserve">       专项收入</t>
  </si>
  <si>
    <t>六、科学技术</t>
  </si>
  <si>
    <t xml:space="preserve">       行政事业性收费收入</t>
  </si>
  <si>
    <t>七、文化体育与传媒</t>
  </si>
  <si>
    <t xml:space="preserve">       罚没收入</t>
  </si>
  <si>
    <t>八、社会保障和就业</t>
  </si>
  <si>
    <t xml:space="preserve">       国有资本经营收入</t>
  </si>
  <si>
    <t>九、医疗卫与计划生育支出</t>
  </si>
  <si>
    <t xml:space="preserve">       国有资源(资产)有偿使用收入</t>
  </si>
  <si>
    <t>十、环境保护</t>
  </si>
  <si>
    <t xml:space="preserve">       捐赠收入</t>
  </si>
  <si>
    <t>十一、城乡社区事务</t>
  </si>
  <si>
    <t xml:space="preserve">       政府住房基金收入</t>
  </si>
  <si>
    <t>十二、农林水事务</t>
  </si>
  <si>
    <t xml:space="preserve">       其他收入</t>
  </si>
  <si>
    <t>十三、交通运输</t>
  </si>
  <si>
    <t>十四、资源勘探电力信息等事务</t>
  </si>
  <si>
    <t xml:space="preserve">    2、政府性基金收入</t>
  </si>
  <si>
    <t>十五、商业服务业等事务</t>
  </si>
  <si>
    <t>十六、金融监管等事务支出</t>
  </si>
  <si>
    <t xml:space="preserve">   （三）上年结余</t>
  </si>
  <si>
    <t>十七、援助其他地区支出</t>
  </si>
  <si>
    <t>十八、国土资源气象等事务支出</t>
  </si>
  <si>
    <t>十九、住房保障支出</t>
  </si>
  <si>
    <t>二十、粮油物资储备事务</t>
  </si>
  <si>
    <t>二十一、预备费</t>
  </si>
  <si>
    <t>二十二、其他支出</t>
  </si>
  <si>
    <t>二十三、转移性支出</t>
  </si>
  <si>
    <t>二十四、债务还本支出</t>
  </si>
  <si>
    <t>二十五、债务付息支出</t>
  </si>
  <si>
    <t>二十六、债务发行费用支出</t>
  </si>
  <si>
    <t>附：02表</t>
  </si>
  <si>
    <t>2018年部门预算支出总表(分经济分类科目）</t>
  </si>
  <si>
    <t>单位 ：万元</t>
  </si>
  <si>
    <t>科目编码</t>
  </si>
  <si>
    <t>科目名称</t>
  </si>
  <si>
    <t>总计</t>
  </si>
  <si>
    <t>基本支出</t>
  </si>
  <si>
    <t>项目支出</t>
  </si>
  <si>
    <t>类</t>
  </si>
  <si>
    <t>款</t>
  </si>
  <si>
    <t>**</t>
  </si>
  <si>
    <t>合计</t>
  </si>
  <si>
    <t>301</t>
  </si>
  <si>
    <t>工资福利支出</t>
  </si>
  <si>
    <t xml:space="preserve">  301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</si>
  <si>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</si>
  <si>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</si>
  <si>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</si>
  <si>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</si>
  <si>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</si>
  <si>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</si>
  <si>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08</t>
  </si>
  <si>
    <t xml:space="preserve">  机关事业单位基本养老保险缴费</t>
  </si>
  <si>
    <t>10</t>
  </si>
  <si>
    <t xml:space="preserve">  城镇职工基本医疗保险缴费</t>
  </si>
  <si>
    <t>11</t>
  </si>
  <si>
    <t xml:space="preserve">  公务员医疗补助缴费</t>
  </si>
  <si>
    <t>12</t>
  </si>
  <si>
    <t xml:space="preserve">  其他社会保障缴费</t>
  </si>
  <si>
    <t>13</t>
  </si>
  <si>
    <t xml:space="preserve">  住房公积金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</si>
  <si>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</si>
  <si>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</si>
  <si>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</si>
  <si>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</si>
  <si>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</si>
  <si>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</si>
  <si>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</si>
  <si>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>05</t>
  </si>
  <si>
    <t xml:space="preserve">  水费</t>
  </si>
  <si>
    <t>06</t>
  </si>
  <si>
    <t xml:space="preserve">  电费</t>
  </si>
  <si>
    <t>07</t>
  </si>
  <si>
    <t xml:space="preserve">  邮电费</t>
  </si>
  <si>
    <t>09</t>
  </si>
  <si>
    <t xml:space="preserve">  物业管理费</t>
  </si>
  <si>
    <t xml:space="preserve">  差旅费</t>
  </si>
  <si>
    <t xml:space="preserve">  维修(护)费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</si>
  <si>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</si>
  <si>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</si>
  <si>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</si>
  <si>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</si>
  <si>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</si>
  <si>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</si>
  <si>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</si>
  <si>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</si>
  <si>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</si>
  <si>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</si>
  <si>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</si>
  <si>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</si>
  <si>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</si>
  <si>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</si>
  <si>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</si>
  <si>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</si>
  <si>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</si>
  <si>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</si>
  <si>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>对个人和家庭的补助</t>
  </si>
  <si>
    <t xml:space="preserve">  303</t>
  </si>
  <si>
    <t xml:space="preserve">  其他对个人和家庭的补助</t>
  </si>
  <si>
    <t>310</t>
  </si>
  <si>
    <t>资本性支出</t>
  </si>
  <si>
    <t xml:space="preserve">  310</t>
  </si>
  <si>
    <t xml:space="preserve">  办公设备购置</t>
  </si>
  <si>
    <t xml:space="preserve">  其他资本性支出</t>
  </si>
  <si>
    <t>附：03表</t>
  </si>
  <si>
    <t>2018年一般公共预算支出表</t>
  </si>
  <si>
    <t>功能科目编码</t>
  </si>
  <si>
    <t>功能科目名称</t>
  </si>
  <si>
    <t>项</t>
  </si>
  <si>
    <t>204</t>
  </si>
  <si>
    <t>公共安全支出</t>
  </si>
  <si>
    <t xml:space="preserve">  204</t>
  </si>
  <si>
    <t xml:space="preserve">  司法</t>
  </si>
  <si>
    <t xml:space="preserve">    204</t>
  </si>
  <si>
    <t xml:space="preserve">  06</t>
  </si>
  <si>
    <t xml:space="preserve">    行政运行（司法）</t>
  </si>
  <si>
    <t>04</t>
  </si>
  <si>
    <t xml:space="preserve">    基层司法业务</t>
  </si>
  <si>
    <t xml:space="preserve">    普法宣传</t>
  </si>
  <si>
    <t xml:space="preserve">    律师公证管理</t>
  </si>
  <si>
    <t xml:space="preserve">    社区矫正</t>
  </si>
  <si>
    <t xml:space="preserve">    其他司法支出</t>
  </si>
  <si>
    <t>208</t>
  </si>
  <si>
    <t>社会保障和就业支出</t>
  </si>
  <si>
    <t xml:space="preserve">  208</t>
  </si>
  <si>
    <t xml:space="preserve">  其他社会保障和就业支出</t>
  </si>
  <si>
    <t xml:space="preserve">    208</t>
  </si>
  <si>
    <t xml:space="preserve">  99</t>
  </si>
  <si>
    <t xml:space="preserve">    其他社会保障和就业支出</t>
  </si>
  <si>
    <t>210</t>
  </si>
  <si>
    <t>医疗卫生与计划生育支出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</si>
  <si>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</si>
  <si>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</si>
  <si>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</si>
  <si>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</si>
  <si>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行政单位医疗</t>
  </si>
  <si>
    <t xml:space="preserve">    公务员医疗补助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</si>
  <si>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</si>
  <si>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</si>
  <si>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</si>
  <si>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</si>
  <si>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</si>
  <si>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</si>
  <si>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</si>
  <si>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附：04表</t>
  </si>
  <si>
    <t>2018年部门一般公共预算基本支出表</t>
  </si>
  <si>
    <t>经济科目编码</t>
  </si>
  <si>
    <t>经济科目名称</t>
  </si>
  <si>
    <t>人员经费</t>
  </si>
  <si>
    <t>公用支出</t>
  </si>
  <si>
    <t>附：05表</t>
  </si>
  <si>
    <t>2018年部门“三公”经费、会议费和培训费支出预算表</t>
  </si>
  <si>
    <t>项                           目</t>
  </si>
  <si>
    <t>全口径</t>
  </si>
  <si>
    <t>其中：一般公共预算</t>
  </si>
  <si>
    <t>2017年预算数</t>
  </si>
  <si>
    <t>2018年预算数</t>
  </si>
  <si>
    <t>2018年比2017年增减%</t>
  </si>
  <si>
    <t>*    *</t>
  </si>
  <si>
    <t>合             计</t>
  </si>
  <si>
    <t>一、“三公”经费小计</t>
  </si>
  <si>
    <t>（一）因公出国（境）费</t>
  </si>
  <si>
    <t>（二）公务接待费</t>
  </si>
  <si>
    <t>（三）公务用车费</t>
  </si>
  <si>
    <t xml:space="preserve">   1.公务用车运行费</t>
  </si>
  <si>
    <t xml:space="preserve">   2.公务用车购置费</t>
  </si>
  <si>
    <t>二、会议费</t>
  </si>
  <si>
    <t>三、培训费</t>
  </si>
  <si>
    <t>附：06表</t>
  </si>
  <si>
    <t>2018年部门政府性基金预算拨款支出预算表</t>
  </si>
  <si>
    <t>功能分类科目名称</t>
  </si>
  <si>
    <t>结转下年支出</t>
  </si>
  <si>
    <t>人员支出</t>
  </si>
  <si>
    <t>债务利息及费用支出</t>
  </si>
  <si>
    <t>资本性支出(基本建设）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</si>
  <si>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</si>
  <si>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</si>
  <si>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</si>
  <si>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</si>
  <si>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</si>
  <si>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</si>
  <si>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附：07表</t>
  </si>
  <si>
    <t>2018年部门收支预算总表</t>
  </si>
  <si>
    <t>经 济 科 目</t>
  </si>
  <si>
    <t>一、基本支出</t>
  </si>
  <si>
    <t xml:space="preserve">    1.人员支出</t>
  </si>
  <si>
    <t xml:space="preserve">    2.公用支出</t>
  </si>
  <si>
    <t>二、项目支出</t>
  </si>
  <si>
    <t xml:space="preserve">    1.工资福利支出</t>
  </si>
  <si>
    <t xml:space="preserve">    2.商品和服务支出</t>
  </si>
  <si>
    <t xml:space="preserve">    3.对个人和家庭的补助</t>
  </si>
  <si>
    <t>九、医疗卫生与计划生育支出</t>
  </si>
  <si>
    <t xml:space="preserve">    4.债务利息及费用支出</t>
  </si>
  <si>
    <t xml:space="preserve">    5.资本性支出(基本建设）</t>
  </si>
  <si>
    <t xml:space="preserve">    6.资本性支出</t>
  </si>
  <si>
    <t xml:space="preserve">    7.对企业补助（基本建设）</t>
  </si>
  <si>
    <t xml:space="preserve">    8.对企业补助</t>
  </si>
  <si>
    <t>十四、资源勘探信息等事务</t>
  </si>
  <si>
    <t xml:space="preserve">    9.对社会保障基金补助</t>
  </si>
  <si>
    <t xml:space="preserve">    10.其他支出</t>
  </si>
  <si>
    <t xml:space="preserve">    3、其他未纳入预算管理的收入</t>
  </si>
  <si>
    <t>十六、金融支出</t>
  </si>
  <si>
    <t>附：08表</t>
  </si>
  <si>
    <t>2018年部门收入预算总表</t>
  </si>
  <si>
    <t>一般公共预算拨款</t>
  </si>
  <si>
    <t>政府性基金预算拨款</t>
  </si>
  <si>
    <t>国有资本经营预算拨款</t>
  </si>
  <si>
    <t>未纳入预算管理的收入安排的资金</t>
  </si>
  <si>
    <t>上年结余收入</t>
  </si>
  <si>
    <t>经费拨款</t>
  </si>
  <si>
    <t>纳入一般公共预算管理的非税收入安排的资金</t>
  </si>
  <si>
    <t>教育收费收入安排的资金</t>
  </si>
  <si>
    <t>其他收入安排的资金</t>
  </si>
  <si>
    <t>小计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</si>
  <si>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</si>
  <si>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</si>
  <si>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</si>
  <si>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</si>
  <si>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</si>
  <si>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</si>
  <si>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</si>
  <si>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附：09表</t>
  </si>
  <si>
    <t>2018年部门预算支出总表</t>
  </si>
  <si>
    <t>附：10表</t>
  </si>
  <si>
    <t>政府采购预算表</t>
  </si>
  <si>
    <t>项目名称（品目）</t>
  </si>
  <si>
    <t>设备名称</t>
  </si>
  <si>
    <t>计量
单位</t>
  </si>
  <si>
    <t>采购
数量</t>
  </si>
  <si>
    <t>预算数</t>
  </si>
  <si>
    <t>备注</t>
  </si>
  <si>
    <t>非税收入</t>
  </si>
  <si>
    <t>基金拨款</t>
  </si>
  <si>
    <t>上级补助</t>
  </si>
  <si>
    <t>上年结转</t>
  </si>
  <si>
    <t>合     计</t>
  </si>
  <si>
    <t>附：11表</t>
  </si>
  <si>
    <t>政府购买服务预算表</t>
  </si>
  <si>
    <t>采购目录</t>
  </si>
  <si>
    <t>附：12表</t>
  </si>
  <si>
    <t>国有资本经营预算支出表</t>
  </si>
  <si>
    <t>单位代码</t>
  </si>
  <si>
    <t>单位名称                           (功能分类科目名称)</t>
  </si>
  <si>
    <t>资本性支出（基本建设）</t>
  </si>
  <si>
    <t>注：空表则本部门无国有资本经营支出预算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</si>
</sst>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\ ?/?"/>
    <numFmt numFmtId="182" formatCode="#,##0.00_ "/>
    <numFmt numFmtId="183" formatCode="#,##0_ "/>
    <numFmt numFmtId="184" formatCode="#,##0.0000"/>
    <numFmt numFmtId="185" formatCode="#,##0.0_ "/>
  </numFmts>
  <fonts count="56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8"/>
      <name val="方正小标宋_GBK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2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right" vertical="center"/>
    </xf>
    <xf numFmtId="41" fontId="0" fillId="0" borderId="0" xfId="0" applyNumberFormat="1" applyAlignment="1">
      <alignment/>
    </xf>
    <xf numFmtId="0" fontId="1" fillId="0" borderId="0" xfId="0" applyNumberFormat="1" applyFont="1" applyFill="1" applyAlignment="1">
      <alignment horizontal="left" vertical="center"/>
    </xf>
    <xf numFmtId="41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1" fontId="1" fillId="0" borderId="10" xfId="0" applyNumberFormat="1" applyFont="1" applyFill="1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181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0" fillId="33" borderId="0" xfId="0" applyFill="1" applyAlignment="1">
      <alignment/>
    </xf>
    <xf numFmtId="0" fontId="4" fillId="0" borderId="0" xfId="0" applyFont="1" applyAlignment="1" applyProtection="1">
      <alignment horizontal="centerContinuous" vertical="center"/>
      <protection locked="0"/>
    </xf>
    <xf numFmtId="0" fontId="5" fillId="0" borderId="0" xfId="25" applyNumberFormat="1" applyFont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Continuous" vertical="center"/>
      <protection locked="0"/>
    </xf>
    <xf numFmtId="0" fontId="6" fillId="0" borderId="12" xfId="0" applyFont="1" applyBorder="1" applyAlignment="1" applyProtection="1">
      <alignment horizontal="centerContinuous" vertical="center"/>
      <protection locked="0"/>
    </xf>
    <xf numFmtId="0" fontId="6" fillId="0" borderId="10" xfId="0" applyFont="1" applyBorder="1" applyAlignment="1" applyProtection="1">
      <alignment horizontal="centerContinuous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8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183" fontId="8" fillId="0" borderId="14" xfId="0" applyNumberFormat="1" applyFont="1" applyFill="1" applyBorder="1" applyAlignment="1" applyProtection="1">
      <alignment horizontal="center"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49" fontId="1" fillId="33" borderId="11" xfId="25" applyNumberFormat="1" applyFont="1" applyFill="1" applyBorder="1" applyAlignment="1" applyProtection="1">
      <alignment horizontal="left" vertical="center"/>
      <protection locked="0"/>
    </xf>
    <xf numFmtId="3" fontId="1" fillId="33" borderId="11" xfId="0" applyNumberFormat="1" applyFont="1" applyFill="1" applyBorder="1" applyAlignment="1" applyProtection="1">
      <alignment horizontal="right" vertical="center"/>
      <protection/>
    </xf>
    <xf numFmtId="3" fontId="1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83" fontId="6" fillId="0" borderId="10" xfId="25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Continuous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183" fontId="8" fillId="0" borderId="13" xfId="0" applyNumberFormat="1" applyFont="1" applyBorder="1" applyAlignment="1" applyProtection="1">
      <alignment horizontal="center" vertical="center"/>
      <protection locked="0"/>
    </xf>
    <xf numFmtId="49" fontId="1" fillId="33" borderId="10" xfId="25" applyNumberFormat="1" applyFont="1" applyFill="1" applyBorder="1" applyAlignment="1" applyProtection="1">
      <alignment horizontal="left" vertical="center"/>
      <protection locked="0"/>
    </xf>
    <xf numFmtId="49" fontId="1" fillId="33" borderId="15" xfId="25" applyNumberFormat="1" applyFont="1" applyFill="1" applyBorder="1" applyAlignment="1" applyProtection="1">
      <alignment horizontal="left" vertical="center"/>
      <protection locked="0"/>
    </xf>
    <xf numFmtId="49" fontId="1" fillId="33" borderId="10" xfId="25" applyNumberFormat="1" applyFont="1" applyFill="1" applyBorder="1" applyAlignment="1" applyProtection="1">
      <alignment horizontal="center" vertical="center"/>
      <protection locked="0"/>
    </xf>
    <xf numFmtId="0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4" xfId="25" applyNumberFormat="1" applyFont="1" applyBorder="1" applyAlignment="1" applyProtection="1">
      <alignment horizontal="centerContinuous" vertical="center"/>
      <protection locked="0"/>
    </xf>
    <xf numFmtId="0" fontId="6" fillId="0" borderId="13" xfId="25" applyNumberFormat="1" applyFont="1" applyBorder="1" applyAlignment="1" applyProtection="1">
      <alignment horizontal="centerContinuous" vertical="center"/>
      <protection locked="0"/>
    </xf>
    <xf numFmtId="0" fontId="6" fillId="0" borderId="14" xfId="25" applyNumberFormat="1" applyFont="1" applyFill="1" applyBorder="1" applyAlignment="1" applyProtection="1">
      <alignment horizontal="center" vertical="center"/>
      <protection locked="0"/>
    </xf>
    <xf numFmtId="49" fontId="1" fillId="33" borderId="10" xfId="25" applyNumberFormat="1" applyFont="1" applyFill="1" applyBorder="1" applyAlignment="1" applyProtection="1">
      <alignment vertical="center"/>
      <protection locked="0"/>
    </xf>
    <xf numFmtId="184" fontId="7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9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180" fontId="0" fillId="33" borderId="11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/>
    </xf>
    <xf numFmtId="184" fontId="0" fillId="0" borderId="0" xfId="0" applyNumberFormat="1" applyFont="1" applyFill="1" applyAlignment="1" applyProtection="1">
      <alignment/>
      <protection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185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>
      <alignment horizontal="left" vertical="center"/>
    </xf>
    <xf numFmtId="4" fontId="3" fillId="33" borderId="14" xfId="0" applyNumberFormat="1" applyFont="1" applyFill="1" applyBorder="1" applyAlignment="1" applyProtection="1">
      <alignment horizontal="right" vertical="center"/>
      <protection/>
    </xf>
    <xf numFmtId="3" fontId="0" fillId="33" borderId="1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4" fontId="0" fillId="33" borderId="16" xfId="0" applyNumberFormat="1" applyFont="1" applyFill="1" applyBorder="1" applyAlignment="1" applyProtection="1">
      <alignment horizontal="right" vertical="center"/>
      <protection/>
    </xf>
    <xf numFmtId="0" fontId="0" fillId="33" borderId="10" xfId="0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33" borderId="11" xfId="0" applyFill="1" applyBorder="1" applyAlignment="1">
      <alignment horizontal="left" vertical="center"/>
    </xf>
    <xf numFmtId="4" fontId="0" fillId="33" borderId="16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 applyProtection="1">
      <alignment horizontal="right" vertical="center"/>
      <protection/>
    </xf>
    <xf numFmtId="3" fontId="0" fillId="33" borderId="11" xfId="0" applyNumberFormat="1" applyFill="1" applyBorder="1" applyAlignment="1">
      <alignment horizontal="left" vertical="center"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10" fillId="33" borderId="9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18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>
      <alignment horizontal="right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9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Continuous"/>
    </xf>
    <xf numFmtId="0" fontId="0" fillId="0" borderId="0" xfId="0" applyFill="1" applyAlignment="1">
      <alignment horizontal="centerContinuous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ont="1" applyFill="1" applyBorder="1" applyAlignment="1" applyProtection="1">
      <alignment horizontal="left" wrapText="1"/>
      <protection/>
    </xf>
    <xf numFmtId="180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" fontId="0" fillId="33" borderId="15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 applyProtection="1">
      <alignment horizontal="left" vertical="center"/>
      <protection/>
    </xf>
    <xf numFmtId="0" fontId="0" fillId="33" borderId="14" xfId="0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4" fontId="3" fillId="33" borderId="15" xfId="0" applyNumberFormat="1" applyFont="1" applyFill="1" applyBorder="1" applyAlignment="1" applyProtection="1">
      <alignment horizontal="right" vertical="center"/>
      <protection/>
    </xf>
    <xf numFmtId="0" fontId="0" fillId="33" borderId="16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workbookViewId="0" topLeftCell="A12">
      <selection activeCell="A1" sqref="A1:D33"/>
    </sheetView>
  </sheetViews>
  <sheetFormatPr defaultColWidth="9.16015625" defaultRowHeight="11.25"/>
  <cols>
    <col min="1" max="1" width="40.83203125" style="0" customWidth="1"/>
    <col min="2" max="2" width="31" style="0" customWidth="1"/>
    <col min="3" max="3" width="32.83203125" style="0" customWidth="1"/>
    <col min="4" max="4" width="27.5" style="0" customWidth="1"/>
  </cols>
  <sheetData>
    <row r="1" spans="1:6" ht="21" customHeight="1">
      <c r="A1" s="43"/>
      <c r="B1" s="43"/>
      <c r="C1" s="43"/>
      <c r="D1" s="76" t="s">
        <v>0</v>
      </c>
      <c r="E1" s="43"/>
      <c r="F1" s="43"/>
    </row>
    <row r="2" spans="1:6" ht="27" customHeight="1">
      <c r="A2" s="176" t="s">
        <v>1</v>
      </c>
      <c r="B2" s="176"/>
      <c r="C2" s="176"/>
      <c r="D2" s="176"/>
      <c r="E2" s="43"/>
      <c r="F2" s="43"/>
    </row>
    <row r="3" spans="1:6" ht="18" customHeight="1">
      <c r="A3" s="106" t="s">
        <v>2</v>
      </c>
      <c r="B3" s="107"/>
      <c r="C3" s="107"/>
      <c r="D3" s="107" t="s">
        <v>3</v>
      </c>
      <c r="E3" s="43"/>
      <c r="F3" s="43"/>
    </row>
    <row r="4" spans="1:6" ht="18" customHeight="1">
      <c r="A4" s="108" t="s">
        <v>4</v>
      </c>
      <c r="B4" s="111"/>
      <c r="C4" s="157" t="s">
        <v>5</v>
      </c>
      <c r="D4" s="157"/>
      <c r="E4" s="43"/>
      <c r="F4" s="43"/>
    </row>
    <row r="5" spans="1:6" ht="18" customHeight="1">
      <c r="A5" s="111" t="s">
        <v>6</v>
      </c>
      <c r="B5" s="111" t="s">
        <v>7</v>
      </c>
      <c r="C5" s="111" t="s">
        <v>8</v>
      </c>
      <c r="D5" s="111" t="s">
        <v>7</v>
      </c>
      <c r="E5" s="43"/>
      <c r="F5" s="43"/>
    </row>
    <row r="6" spans="1:6" ht="0.75" customHeight="1">
      <c r="A6" s="111"/>
      <c r="B6" s="111"/>
      <c r="C6" s="111"/>
      <c r="D6" s="177"/>
      <c r="E6" s="43"/>
      <c r="F6" s="43"/>
    </row>
    <row r="7" spans="1:6" ht="18" customHeight="1">
      <c r="A7" s="112" t="s">
        <v>9</v>
      </c>
      <c r="B7" s="113">
        <f>B8</f>
        <v>265.0298</v>
      </c>
      <c r="C7" s="178" t="s">
        <v>10</v>
      </c>
      <c r="D7" s="113">
        <f>D11+D15+D16+D26</f>
        <v>265.02979999999997</v>
      </c>
      <c r="E7" s="43"/>
      <c r="F7" s="43"/>
    </row>
    <row r="8" spans="1:6" s="27" customFormat="1" ht="18" customHeight="1">
      <c r="A8" s="115" t="s">
        <v>11</v>
      </c>
      <c r="B8" s="116">
        <f>B9</f>
        <v>265.0298</v>
      </c>
      <c r="C8" s="117" t="s">
        <v>12</v>
      </c>
      <c r="D8" s="122">
        <v>0</v>
      </c>
      <c r="E8" s="80"/>
      <c r="F8" s="80"/>
    </row>
    <row r="9" spans="1:6" s="27" customFormat="1" ht="18" customHeight="1">
      <c r="A9" s="119" t="s">
        <v>13</v>
      </c>
      <c r="B9" s="97">
        <v>265.0298</v>
      </c>
      <c r="C9" s="120" t="s">
        <v>14</v>
      </c>
      <c r="D9" s="97">
        <v>0</v>
      </c>
      <c r="E9" s="80"/>
      <c r="F9" s="80"/>
    </row>
    <row r="10" spans="1:6" s="27" customFormat="1" ht="18" customHeight="1">
      <c r="A10" s="121"/>
      <c r="B10" s="122"/>
      <c r="C10" s="117" t="s">
        <v>15</v>
      </c>
      <c r="D10" s="97">
        <v>0</v>
      </c>
      <c r="E10" s="80"/>
      <c r="F10" s="80"/>
    </row>
    <row r="11" spans="1:6" s="27" customFormat="1" ht="18" customHeight="1">
      <c r="A11" s="115" t="s">
        <v>16</v>
      </c>
      <c r="B11" s="129"/>
      <c r="C11" s="117" t="s">
        <v>17</v>
      </c>
      <c r="D11" s="97">
        <v>254.8962</v>
      </c>
      <c r="E11" s="80"/>
      <c r="F11" s="80"/>
    </row>
    <row r="12" spans="1:6" s="27" customFormat="1" ht="18" customHeight="1">
      <c r="A12" s="121" t="s">
        <v>18</v>
      </c>
      <c r="B12" s="97">
        <v>0</v>
      </c>
      <c r="C12" s="117" t="s">
        <v>19</v>
      </c>
      <c r="D12" s="97">
        <v>0</v>
      </c>
      <c r="E12" s="80"/>
      <c r="F12" s="80"/>
    </row>
    <row r="13" spans="1:6" s="27" customFormat="1" ht="18" customHeight="1">
      <c r="A13" s="121" t="s">
        <v>20</v>
      </c>
      <c r="B13" s="124"/>
      <c r="C13" s="117" t="s">
        <v>21</v>
      </c>
      <c r="D13" s="97">
        <v>0</v>
      </c>
      <c r="E13" s="80"/>
      <c r="F13" s="80"/>
    </row>
    <row r="14" spans="1:6" s="27" customFormat="1" ht="18" customHeight="1">
      <c r="A14" s="121" t="s">
        <v>22</v>
      </c>
      <c r="B14" s="124"/>
      <c r="C14" s="117" t="s">
        <v>23</v>
      </c>
      <c r="D14" s="97">
        <v>0</v>
      </c>
      <c r="E14" s="80"/>
      <c r="F14" s="80"/>
    </row>
    <row r="15" spans="1:6" s="27" customFormat="1" ht="18" customHeight="1">
      <c r="A15" s="121" t="s">
        <v>24</v>
      </c>
      <c r="B15" s="124"/>
      <c r="C15" s="117" t="s">
        <v>25</v>
      </c>
      <c r="D15" s="97">
        <v>3.0774</v>
      </c>
      <c r="E15" s="80"/>
      <c r="F15" s="80"/>
    </row>
    <row r="16" spans="1:6" s="27" customFormat="1" ht="18" customHeight="1">
      <c r="A16" s="121" t="s">
        <v>26</v>
      </c>
      <c r="B16" s="124"/>
      <c r="C16" s="117" t="s">
        <v>27</v>
      </c>
      <c r="D16" s="97">
        <v>2.3297</v>
      </c>
      <c r="E16" s="80"/>
      <c r="F16" s="80"/>
    </row>
    <row r="17" spans="1:6" s="27" customFormat="1" ht="18" customHeight="1">
      <c r="A17" s="121" t="s">
        <v>28</v>
      </c>
      <c r="B17" s="124"/>
      <c r="C17" s="117" t="s">
        <v>29</v>
      </c>
      <c r="D17" s="97">
        <v>0</v>
      </c>
      <c r="E17" s="80"/>
      <c r="F17" s="80"/>
    </row>
    <row r="18" spans="1:6" s="27" customFormat="1" ht="18" customHeight="1">
      <c r="A18" s="121" t="s">
        <v>30</v>
      </c>
      <c r="B18" s="97"/>
      <c r="C18" s="117" t="s">
        <v>31</v>
      </c>
      <c r="D18" s="97">
        <v>0</v>
      </c>
      <c r="E18" s="80"/>
      <c r="F18" s="80"/>
    </row>
    <row r="19" spans="1:6" s="27" customFormat="1" ht="18" customHeight="1">
      <c r="A19" s="121" t="s">
        <v>32</v>
      </c>
      <c r="B19" s="124"/>
      <c r="C19" s="117" t="s">
        <v>33</v>
      </c>
      <c r="D19" s="97">
        <v>0</v>
      </c>
      <c r="E19" s="80"/>
      <c r="F19" s="80"/>
    </row>
    <row r="20" spans="1:6" s="27" customFormat="1" ht="18" customHeight="1">
      <c r="A20" s="121" t="s">
        <v>34</v>
      </c>
      <c r="B20" s="124"/>
      <c r="C20" s="117" t="s">
        <v>35</v>
      </c>
      <c r="D20" s="97">
        <v>0</v>
      </c>
      <c r="E20" s="80"/>
      <c r="F20" s="80"/>
    </row>
    <row r="21" spans="1:6" s="27" customFormat="1" ht="18" customHeight="1">
      <c r="A21" s="127"/>
      <c r="B21" s="124"/>
      <c r="C21" s="117" t="s">
        <v>36</v>
      </c>
      <c r="D21" s="97">
        <v>0</v>
      </c>
      <c r="E21" s="80"/>
      <c r="F21" s="80"/>
    </row>
    <row r="22" spans="1:6" s="27" customFormat="1" ht="18" customHeight="1">
      <c r="A22" s="121" t="s">
        <v>37</v>
      </c>
      <c r="B22" s="97">
        <v>0</v>
      </c>
      <c r="C22" s="117" t="s">
        <v>38</v>
      </c>
      <c r="D22" s="97">
        <v>0</v>
      </c>
      <c r="E22" s="80"/>
      <c r="F22" s="80"/>
    </row>
    <row r="23" spans="1:6" s="27" customFormat="1" ht="18" customHeight="1">
      <c r="A23" s="179"/>
      <c r="B23" s="97"/>
      <c r="C23" s="117" t="s">
        <v>39</v>
      </c>
      <c r="D23" s="97">
        <v>0</v>
      </c>
      <c r="E23" s="80"/>
      <c r="F23" s="80"/>
    </row>
    <row r="24" spans="1:6" s="27" customFormat="1" ht="18" customHeight="1">
      <c r="A24" s="180" t="s">
        <v>40</v>
      </c>
      <c r="B24" s="181">
        <v>0</v>
      </c>
      <c r="C24" s="117" t="s">
        <v>41</v>
      </c>
      <c r="D24" s="97">
        <v>0</v>
      </c>
      <c r="E24" s="80"/>
      <c r="F24" s="80"/>
    </row>
    <row r="25" spans="1:6" s="27" customFormat="1" ht="18" customHeight="1">
      <c r="A25" s="182"/>
      <c r="B25" s="97"/>
      <c r="C25" s="117" t="s">
        <v>42</v>
      </c>
      <c r="D25" s="97">
        <v>0</v>
      </c>
      <c r="E25" s="80"/>
      <c r="F25" s="80"/>
    </row>
    <row r="26" spans="1:6" s="27" customFormat="1" ht="18" customHeight="1">
      <c r="A26" s="121"/>
      <c r="B26" s="97"/>
      <c r="C26" s="117" t="s">
        <v>43</v>
      </c>
      <c r="D26" s="97">
        <v>4.7265</v>
      </c>
      <c r="E26" s="80"/>
      <c r="F26" s="80"/>
    </row>
    <row r="27" spans="1:6" s="27" customFormat="1" ht="18" customHeight="1">
      <c r="A27" s="121"/>
      <c r="B27" s="129"/>
      <c r="C27" s="117" t="s">
        <v>44</v>
      </c>
      <c r="D27" s="97">
        <v>0</v>
      </c>
      <c r="E27" s="80"/>
      <c r="F27" s="80"/>
    </row>
    <row r="28" spans="1:6" s="27" customFormat="1" ht="18" customHeight="1">
      <c r="A28" s="121"/>
      <c r="B28" s="97"/>
      <c r="C28" s="117" t="s">
        <v>45</v>
      </c>
      <c r="D28" s="97">
        <v>0</v>
      </c>
      <c r="E28" s="80"/>
      <c r="F28" s="80"/>
    </row>
    <row r="29" spans="1:6" s="27" customFormat="1" ht="18" customHeight="1">
      <c r="A29" s="121"/>
      <c r="B29" s="97"/>
      <c r="C29" s="117" t="s">
        <v>46</v>
      </c>
      <c r="D29" s="97">
        <v>0</v>
      </c>
      <c r="E29" s="80"/>
      <c r="F29" s="80"/>
    </row>
    <row r="30" spans="1:6" s="27" customFormat="1" ht="18" customHeight="1">
      <c r="A30" s="131"/>
      <c r="B30" s="97"/>
      <c r="C30" s="117" t="s">
        <v>47</v>
      </c>
      <c r="D30" s="97">
        <v>0</v>
      </c>
      <c r="E30" s="80"/>
      <c r="F30" s="80"/>
    </row>
    <row r="31" spans="1:6" s="27" customFormat="1" ht="18" customHeight="1">
      <c r="A31" s="131"/>
      <c r="B31" s="97"/>
      <c r="C31" s="117" t="s">
        <v>48</v>
      </c>
      <c r="D31" s="97">
        <v>0</v>
      </c>
      <c r="E31" s="80"/>
      <c r="F31" s="80"/>
    </row>
    <row r="32" spans="1:6" s="27" customFormat="1" ht="18" customHeight="1">
      <c r="A32" s="121"/>
      <c r="B32" s="121"/>
      <c r="C32" s="117" t="s">
        <v>49</v>
      </c>
      <c r="D32" s="97">
        <v>0</v>
      </c>
      <c r="E32" s="80"/>
      <c r="F32" s="80"/>
    </row>
    <row r="33" spans="1:6" s="27" customFormat="1" ht="18" customHeight="1">
      <c r="A33" s="121"/>
      <c r="B33" s="121"/>
      <c r="C33" s="117" t="s">
        <v>50</v>
      </c>
      <c r="D33" s="97">
        <v>0</v>
      </c>
      <c r="E33" s="80"/>
      <c r="F33" s="80"/>
    </row>
    <row r="34" spans="1:6" ht="18" customHeight="1">
      <c r="A34" s="43"/>
      <c r="B34" s="43"/>
      <c r="C34" s="43"/>
      <c r="D34" s="43"/>
      <c r="E34" s="43"/>
      <c r="F34" s="43"/>
    </row>
  </sheetData>
  <sheetProtection formatCells="0" formatColumns="0" formatRows="0"/>
  <mergeCells count="6">
    <mergeCell ref="A2:D2"/>
    <mergeCell ref="C4:D4"/>
    <mergeCell ref="A5:A6"/>
    <mergeCell ref="B5:B6"/>
    <mergeCell ref="C5:C6"/>
    <mergeCell ref="D5:D6"/>
  </mergeCells>
  <printOptions/>
  <pageMargins left="1.46" right="0.75" top="0.31" bottom="0.87" header="0.24" footer="0.5"/>
  <pageSetup fitToHeight="9999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37" style="0" customWidth="1"/>
    <col min="2" max="2" width="36.16015625" style="0" customWidth="1"/>
    <col min="3" max="3" width="7" style="0" customWidth="1"/>
    <col min="4" max="4" width="8.33203125" style="0" customWidth="1"/>
    <col min="5" max="5" width="23.33203125" style="0" customWidth="1"/>
    <col min="6" max="6" width="19.5" style="0" customWidth="1"/>
    <col min="7" max="10" width="11" style="0" customWidth="1"/>
    <col min="11" max="11" width="16.5" style="0" customWidth="1"/>
  </cols>
  <sheetData>
    <row r="1" ht="11.25">
      <c r="K1" t="s">
        <v>244</v>
      </c>
    </row>
    <row r="2" spans="1:11" ht="26.25" customHeight="1">
      <c r="A2" s="28" t="s">
        <v>245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" customHeight="1">
      <c r="A3" s="6" t="s">
        <v>2</v>
      </c>
      <c r="B3" s="7"/>
      <c r="C3" s="7"/>
      <c r="E3" s="29"/>
      <c r="F3" s="29"/>
      <c r="G3" s="29"/>
      <c r="H3" s="29"/>
      <c r="I3" s="29"/>
      <c r="J3" s="29"/>
      <c r="K3" s="29"/>
    </row>
    <row r="4" spans="1:11" ht="15" customHeight="1">
      <c r="A4" s="30" t="s">
        <v>246</v>
      </c>
      <c r="B4" s="30" t="s">
        <v>247</v>
      </c>
      <c r="C4" s="44" t="s">
        <v>248</v>
      </c>
      <c r="D4" s="45" t="s">
        <v>249</v>
      </c>
      <c r="E4" s="46" t="s">
        <v>250</v>
      </c>
      <c r="F4" s="33"/>
      <c r="G4" s="33"/>
      <c r="H4" s="33"/>
      <c r="I4" s="33"/>
      <c r="J4" s="33"/>
      <c r="K4" s="54" t="s">
        <v>251</v>
      </c>
    </row>
    <row r="5" spans="1:11" ht="15" customHeight="1">
      <c r="A5" s="30"/>
      <c r="B5" s="30"/>
      <c r="C5" s="44"/>
      <c r="D5" s="45"/>
      <c r="E5" s="47" t="s">
        <v>62</v>
      </c>
      <c r="F5" s="36" t="s">
        <v>230</v>
      </c>
      <c r="G5" s="36" t="s">
        <v>252</v>
      </c>
      <c r="H5" s="36" t="s">
        <v>253</v>
      </c>
      <c r="I5" s="36" t="s">
        <v>254</v>
      </c>
      <c r="J5" s="36" t="s">
        <v>255</v>
      </c>
      <c r="K5" s="55"/>
    </row>
    <row r="6" spans="1:11" ht="13.5" customHeight="1">
      <c r="A6" s="37" t="s">
        <v>256</v>
      </c>
      <c r="B6" s="37">
        <v>1</v>
      </c>
      <c r="C6" s="48">
        <v>2</v>
      </c>
      <c r="D6" s="49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56">
        <v>10</v>
      </c>
    </row>
    <row r="7" spans="1:11" s="27" customFormat="1" ht="13.5" customHeight="1">
      <c r="A7" s="50"/>
      <c r="B7" s="51"/>
      <c r="C7" s="52"/>
      <c r="D7" s="53"/>
      <c r="E7" s="42"/>
      <c r="F7" s="42"/>
      <c r="G7" s="42"/>
      <c r="H7" s="42"/>
      <c r="I7" s="41"/>
      <c r="J7" s="41"/>
      <c r="K7" s="57"/>
    </row>
    <row r="8" spans="1:11" ht="9.75" customHeight="1">
      <c r="A8" s="7"/>
      <c r="B8" s="7"/>
      <c r="C8" s="7"/>
      <c r="D8" s="7"/>
      <c r="E8" s="7"/>
      <c r="F8" s="7"/>
      <c r="G8" s="7"/>
      <c r="H8" s="7"/>
      <c r="I8" s="7"/>
      <c r="K8" s="7"/>
    </row>
    <row r="9" spans="1:11" ht="9.75" customHeight="1">
      <c r="A9" s="7"/>
      <c r="B9" s="7"/>
      <c r="C9" s="7"/>
      <c r="D9" s="7"/>
      <c r="E9" s="7"/>
      <c r="F9" s="7"/>
      <c r="G9" s="7"/>
      <c r="H9" s="7"/>
      <c r="I9" s="7"/>
      <c r="K9" s="7"/>
    </row>
    <row r="10" spans="1:11" ht="9.75" customHeight="1">
      <c r="A10" s="7"/>
      <c r="B10" s="7"/>
      <c r="D10" s="7"/>
      <c r="E10" s="7"/>
      <c r="F10" s="7"/>
      <c r="G10" s="7"/>
      <c r="H10" s="7"/>
      <c r="I10" s="7"/>
      <c r="K10" s="7"/>
    </row>
    <row r="11" spans="1:11" ht="9.75" customHeight="1">
      <c r="A11" s="7"/>
      <c r="B11" s="7"/>
      <c r="D11" s="7"/>
      <c r="E11" s="7"/>
      <c r="G11" s="7"/>
      <c r="H11" s="7"/>
      <c r="I11" s="7"/>
      <c r="K11" s="7"/>
    </row>
    <row r="12" spans="1:11" ht="9.75" customHeight="1">
      <c r="A12" s="7"/>
      <c r="B12" s="7"/>
      <c r="D12" s="7"/>
      <c r="E12" s="7"/>
      <c r="F12" s="7"/>
      <c r="G12" s="7"/>
      <c r="H12" s="7"/>
      <c r="I12" s="7"/>
      <c r="K12" s="7"/>
    </row>
    <row r="13" spans="1:2" ht="9.75" customHeight="1">
      <c r="A13" s="7"/>
      <c r="B13" s="7"/>
    </row>
    <row r="14" spans="1:2" ht="9.75" customHeight="1">
      <c r="A14" s="7"/>
      <c r="B14" s="7"/>
    </row>
    <row r="15" ht="9.75" customHeight="1">
      <c r="B15" s="7"/>
    </row>
    <row r="16" spans="2:3" ht="9.75" customHeight="1">
      <c r="B16" s="7"/>
      <c r="C16" s="7"/>
    </row>
    <row r="17" spans="2:3" ht="9.75" customHeight="1">
      <c r="B17" s="7"/>
      <c r="C17" s="7"/>
    </row>
    <row r="18" spans="2:3" ht="9.75" customHeight="1">
      <c r="B18" s="7"/>
      <c r="C18" s="7"/>
    </row>
    <row r="19" ht="9.75" customHeight="1">
      <c r="B19" s="7"/>
    </row>
    <row r="20" ht="9.75" customHeight="1">
      <c r="B20" s="7"/>
    </row>
    <row r="21" spans="1:2" ht="9.75" customHeight="1">
      <c r="A21" s="7"/>
      <c r="B21" s="7"/>
    </row>
    <row r="22" spans="2:3" ht="9.75" customHeight="1">
      <c r="B22" s="7"/>
      <c r="C22" s="7"/>
    </row>
    <row r="23" ht="9.75" customHeight="1">
      <c r="C23" s="7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sheetProtection formatCells="0" formatColumns="0" formatRows="0"/>
  <mergeCells count="4">
    <mergeCell ref="A4:A5"/>
    <mergeCell ref="B4:B5"/>
    <mergeCell ref="C4:C5"/>
    <mergeCell ref="D4:D5"/>
  </mergeCells>
  <printOptions horizontalCentered="1"/>
  <pageMargins left="0.79" right="0.71" top="0.79" bottom="0.79" header="0.51" footer="0.39"/>
  <pageSetup blackAndWhite="1" fitToHeight="9999" fitToWidth="1" orientation="landscape" paperSize="9" scale="83"/>
  <headerFooter scaleWithDoc="0" alignWithMargins="0">
    <oddFooter>&amp;CYS04采购表：第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A1" sqref="A1:H7"/>
    </sheetView>
  </sheetViews>
  <sheetFormatPr defaultColWidth="9.16015625" defaultRowHeight="11.25"/>
  <cols>
    <col min="1" max="1" width="37" style="0" customWidth="1"/>
    <col min="2" max="2" width="50.16015625" style="0" customWidth="1"/>
    <col min="3" max="8" width="13.66015625" style="0" customWidth="1"/>
  </cols>
  <sheetData>
    <row r="1" ht="11.25">
      <c r="H1" t="s">
        <v>257</v>
      </c>
    </row>
    <row r="2" spans="1:8" ht="26.25" customHeight="1">
      <c r="A2" s="28" t="s">
        <v>258</v>
      </c>
      <c r="B2" s="28"/>
      <c r="C2" s="28"/>
      <c r="D2" s="28"/>
      <c r="E2" s="28"/>
      <c r="F2" s="28"/>
      <c r="G2" s="28"/>
      <c r="H2" s="28"/>
    </row>
    <row r="3" spans="1:8" ht="18" customHeight="1">
      <c r="A3" s="6" t="s">
        <v>2</v>
      </c>
      <c r="B3" s="7"/>
      <c r="C3" s="7"/>
      <c r="E3" s="29"/>
      <c r="F3" s="29"/>
      <c r="G3" s="29"/>
      <c r="H3" s="29"/>
    </row>
    <row r="4" spans="1:8" ht="15" customHeight="1">
      <c r="A4" s="30" t="s">
        <v>259</v>
      </c>
      <c r="B4" s="31" t="s">
        <v>247</v>
      </c>
      <c r="C4" s="32" t="s">
        <v>250</v>
      </c>
      <c r="D4" s="33"/>
      <c r="E4" s="33"/>
      <c r="F4" s="33"/>
      <c r="G4" s="33"/>
      <c r="H4" s="34"/>
    </row>
    <row r="5" spans="1:8" ht="15" customHeight="1">
      <c r="A5" s="30"/>
      <c r="B5" s="31"/>
      <c r="C5" s="35" t="s">
        <v>62</v>
      </c>
      <c r="D5" s="36" t="s">
        <v>230</v>
      </c>
      <c r="E5" s="36" t="s">
        <v>252</v>
      </c>
      <c r="F5" s="36" t="s">
        <v>253</v>
      </c>
      <c r="G5" s="36" t="s">
        <v>254</v>
      </c>
      <c r="H5" s="36" t="s">
        <v>255</v>
      </c>
    </row>
    <row r="6" spans="1:8" ht="13.5" customHeight="1">
      <c r="A6" s="37" t="s">
        <v>256</v>
      </c>
      <c r="B6" s="37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9">
        <v>7</v>
      </c>
    </row>
    <row r="7" spans="1:8" s="27" customFormat="1" ht="17.25" customHeight="1">
      <c r="A7" s="40"/>
      <c r="B7" s="40"/>
      <c r="C7" s="41"/>
      <c r="D7" s="41"/>
      <c r="E7" s="41"/>
      <c r="F7" s="41"/>
      <c r="G7" s="41"/>
      <c r="H7" s="42"/>
    </row>
    <row r="8" spans="1:8" ht="9.75" customHeight="1">
      <c r="A8" s="7"/>
      <c r="B8" s="7"/>
      <c r="C8" s="7"/>
      <c r="D8" s="7"/>
      <c r="E8" s="7"/>
      <c r="F8" s="7"/>
      <c r="G8" s="7"/>
      <c r="H8" s="43"/>
    </row>
    <row r="9" spans="1:8" ht="9.75" customHeight="1">
      <c r="A9" s="7"/>
      <c r="B9" s="7"/>
      <c r="C9" s="7"/>
      <c r="D9" s="7"/>
      <c r="E9" s="7"/>
      <c r="F9" s="7"/>
      <c r="G9" s="7"/>
      <c r="H9" s="43"/>
    </row>
    <row r="10" spans="1:8" ht="9.75" customHeight="1">
      <c r="A10" s="7"/>
      <c r="B10" s="7"/>
      <c r="C10" s="7"/>
      <c r="D10" s="7"/>
      <c r="E10" s="7"/>
      <c r="F10" s="7"/>
      <c r="G10" s="7"/>
      <c r="H10" s="43"/>
    </row>
    <row r="11" spans="1:8" ht="9.75" customHeight="1">
      <c r="A11" s="7"/>
      <c r="B11" s="7"/>
      <c r="C11" s="7"/>
      <c r="D11" s="43"/>
      <c r="E11" s="7"/>
      <c r="F11" s="7"/>
      <c r="G11" s="7"/>
      <c r="H11" s="43"/>
    </row>
    <row r="12" spans="1:7" ht="9.75" customHeight="1">
      <c r="A12" s="7"/>
      <c r="B12" s="7"/>
      <c r="C12" s="7"/>
      <c r="D12" s="7"/>
      <c r="E12" s="7"/>
      <c r="F12" s="7"/>
      <c r="G12" s="7"/>
    </row>
    <row r="13" spans="1:2" ht="9.75" customHeight="1">
      <c r="A13" s="7"/>
      <c r="B13" s="7"/>
    </row>
    <row r="14" spans="1:2" ht="9.75" customHeight="1">
      <c r="A14" s="7"/>
      <c r="B14" s="7"/>
    </row>
    <row r="15" ht="9.75" customHeight="1">
      <c r="B15" s="7"/>
    </row>
    <row r="16" ht="9.75" customHeight="1">
      <c r="B16" s="7"/>
    </row>
    <row r="17" ht="9.75" customHeight="1">
      <c r="B17" s="7"/>
    </row>
    <row r="18" ht="9.75" customHeight="1">
      <c r="B18" s="7"/>
    </row>
    <row r="19" ht="9.75" customHeight="1">
      <c r="B19" s="7"/>
    </row>
    <row r="20" ht="9.75" customHeight="1">
      <c r="B20" s="7"/>
    </row>
    <row r="21" spans="1:2" ht="9.75" customHeight="1">
      <c r="A21" s="7"/>
      <c r="B21" s="7"/>
    </row>
    <row r="22" ht="9.75" customHeight="1">
      <c r="B22" s="7"/>
    </row>
  </sheetData>
  <sheetProtection formatCells="0" formatColumns="0" formatRows="0"/>
  <mergeCells count="2">
    <mergeCell ref="A4:A5"/>
    <mergeCell ref="B4:B5"/>
  </mergeCells>
  <printOptions horizontalCentered="1"/>
  <pageMargins left="0.79" right="0.71" top="0.79" bottom="0.79" header="0.51" footer="0.39"/>
  <pageSetup blackAndWhite="1" fitToHeight="9999" fitToWidth="1" orientation="landscape" paperSize="9" scale="95"/>
  <headerFooter scaleWithDoc="0" alignWithMargins="0">
    <oddFooter>&amp;CYS04采购表：第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workbookViewId="0" topLeftCell="H1">
      <selection activeCell="A1" sqref="A1:Y9"/>
    </sheetView>
  </sheetViews>
  <sheetFormatPr defaultColWidth="9.16015625" defaultRowHeight="11.25"/>
  <cols>
    <col min="1" max="3" width="5.83203125" style="0" customWidth="1"/>
    <col min="4" max="4" width="14.5" style="0" customWidth="1"/>
    <col min="5" max="5" width="28.33203125" style="0" customWidth="1"/>
    <col min="6" max="10" width="13.33203125" style="0" customWidth="1"/>
    <col min="11" max="11" width="12.5" style="0" customWidth="1"/>
    <col min="12" max="24" width="13.33203125" style="0" customWidth="1"/>
    <col min="25" max="25" width="21.33203125" style="0" customWidth="1"/>
  </cols>
  <sheetData>
    <row r="1" spans="1:26" ht="15" customHeight="1">
      <c r="A1" s="1"/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" t="s">
        <v>260</v>
      </c>
      <c r="Z1" s="2"/>
    </row>
    <row r="2" spans="1:26" ht="30" customHeight="1">
      <c r="A2" s="5" t="s">
        <v>261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4"/>
    </row>
    <row r="3" spans="1:26" ht="21" customHeight="1">
      <c r="A3" s="6" t="s">
        <v>2</v>
      </c>
      <c r="B3" s="7"/>
      <c r="C3" s="7"/>
      <c r="E3" s="3"/>
      <c r="F3" s="3"/>
      <c r="G3" s="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1" t="s">
        <v>3</v>
      </c>
      <c r="Z3" s="2"/>
    </row>
    <row r="4" spans="1:26" ht="15" customHeight="1">
      <c r="A4" s="9" t="s">
        <v>54</v>
      </c>
      <c r="B4" s="9"/>
      <c r="C4" s="9"/>
      <c r="D4" s="10" t="s">
        <v>262</v>
      </c>
      <c r="E4" s="10" t="s">
        <v>263</v>
      </c>
      <c r="F4" s="11" t="s">
        <v>56</v>
      </c>
      <c r="G4" s="12" t="s">
        <v>57</v>
      </c>
      <c r="H4" s="12"/>
      <c r="I4" s="12"/>
      <c r="J4" s="12"/>
      <c r="K4" s="12"/>
      <c r="L4" s="22" t="s">
        <v>58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9" t="s">
        <v>192</v>
      </c>
      <c r="X4" s="9"/>
      <c r="Y4" s="9"/>
      <c r="Z4" s="24"/>
    </row>
    <row r="5" spans="1:26" ht="60" customHeight="1">
      <c r="A5" s="11" t="s">
        <v>59</v>
      </c>
      <c r="B5" s="11" t="s">
        <v>60</v>
      </c>
      <c r="C5" s="11" t="s">
        <v>129</v>
      </c>
      <c r="D5" s="10"/>
      <c r="E5" s="10"/>
      <c r="F5" s="11"/>
      <c r="G5" s="13" t="s">
        <v>234</v>
      </c>
      <c r="H5" s="14" t="s">
        <v>64</v>
      </c>
      <c r="I5" s="14" t="s">
        <v>85</v>
      </c>
      <c r="J5" s="14" t="s">
        <v>117</v>
      </c>
      <c r="K5" s="14" t="s">
        <v>198</v>
      </c>
      <c r="L5" s="13" t="s">
        <v>234</v>
      </c>
      <c r="M5" s="14" t="s">
        <v>64</v>
      </c>
      <c r="N5" s="14" t="s">
        <v>85</v>
      </c>
      <c r="O5" s="14" t="s">
        <v>117</v>
      </c>
      <c r="P5" s="23" t="s">
        <v>194</v>
      </c>
      <c r="Q5" s="23" t="s">
        <v>264</v>
      </c>
      <c r="R5" s="23" t="s">
        <v>121</v>
      </c>
      <c r="S5" s="23" t="s">
        <v>196</v>
      </c>
      <c r="T5" s="23" t="s">
        <v>197</v>
      </c>
      <c r="U5" s="23" t="s">
        <v>198</v>
      </c>
      <c r="V5" s="10" t="s">
        <v>199</v>
      </c>
      <c r="W5" s="10" t="s">
        <v>234</v>
      </c>
      <c r="X5" s="10" t="s">
        <v>57</v>
      </c>
      <c r="Y5" s="10" t="s">
        <v>58</v>
      </c>
      <c r="Z5" s="24"/>
    </row>
    <row r="6" spans="1:26" ht="18" customHeight="1">
      <c r="A6" s="15" t="s">
        <v>61</v>
      </c>
      <c r="B6" s="15" t="s">
        <v>61</v>
      </c>
      <c r="C6" s="16"/>
      <c r="D6" s="13" t="s">
        <v>61</v>
      </c>
      <c r="E6" s="13" t="s">
        <v>61</v>
      </c>
      <c r="F6" s="13">
        <v>1</v>
      </c>
      <c r="G6" s="17">
        <f aca="true" t="shared" si="0" ref="G6:Y6">F6+1</f>
        <v>2</v>
      </c>
      <c r="H6" s="17">
        <f t="shared" si="0"/>
        <v>3</v>
      </c>
      <c r="I6" s="17">
        <f t="shared" si="0"/>
        <v>4</v>
      </c>
      <c r="J6" s="17">
        <f t="shared" si="0"/>
        <v>5</v>
      </c>
      <c r="K6" s="17">
        <f t="shared" si="0"/>
        <v>6</v>
      </c>
      <c r="L6" s="17">
        <f t="shared" si="0"/>
        <v>7</v>
      </c>
      <c r="M6" s="17">
        <f t="shared" si="0"/>
        <v>8</v>
      </c>
      <c r="N6" s="17">
        <f t="shared" si="0"/>
        <v>9</v>
      </c>
      <c r="O6" s="17">
        <f t="shared" si="0"/>
        <v>10</v>
      </c>
      <c r="P6" s="17">
        <f t="shared" si="0"/>
        <v>11</v>
      </c>
      <c r="Q6" s="17">
        <f t="shared" si="0"/>
        <v>12</v>
      </c>
      <c r="R6" s="17">
        <f t="shared" si="0"/>
        <v>13</v>
      </c>
      <c r="S6" s="17">
        <f t="shared" si="0"/>
        <v>14</v>
      </c>
      <c r="T6" s="17">
        <f t="shared" si="0"/>
        <v>15</v>
      </c>
      <c r="U6" s="17">
        <f t="shared" si="0"/>
        <v>16</v>
      </c>
      <c r="V6" s="17">
        <f t="shared" si="0"/>
        <v>17</v>
      </c>
      <c r="W6" s="17">
        <f t="shared" si="0"/>
        <v>18</v>
      </c>
      <c r="X6" s="17">
        <f t="shared" si="0"/>
        <v>19</v>
      </c>
      <c r="Y6" s="17">
        <f t="shared" si="0"/>
        <v>20</v>
      </c>
      <c r="Z6" s="25"/>
    </row>
    <row r="7" spans="1:28" ht="45" customHeight="1">
      <c r="A7" s="18"/>
      <c r="B7" s="18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1"/>
      <c r="AA7" s="21"/>
      <c r="AB7" s="26"/>
    </row>
    <row r="8" spans="1:28" ht="19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1"/>
      <c r="AB8" s="21"/>
    </row>
    <row r="9" spans="1:26" ht="19.5" customHeight="1">
      <c r="A9" s="21" t="s">
        <v>265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2:25" ht="19.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X10" s="21"/>
      <c r="Y10" s="21"/>
    </row>
    <row r="11" spans="2:26" ht="19.5" customHeight="1">
      <c r="B11" s="21"/>
      <c r="D11" s="21"/>
      <c r="E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S11" s="21"/>
      <c r="T11" s="21"/>
      <c r="U11" s="21"/>
      <c r="V11" s="21"/>
      <c r="X11" s="21"/>
      <c r="Y11" s="21"/>
      <c r="Z11" s="21"/>
    </row>
    <row r="12" spans="4:23" ht="19.5" customHeight="1">
      <c r="D12" s="21"/>
      <c r="E12" s="21"/>
      <c r="F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V12" s="21"/>
      <c r="W12" s="21"/>
    </row>
    <row r="13" spans="3:26" ht="19.5" customHeight="1">
      <c r="C13" s="21"/>
      <c r="E13" s="21"/>
      <c r="F13" s="21"/>
      <c r="H13" s="21"/>
      <c r="L13" s="21"/>
      <c r="M13" s="21"/>
      <c r="N13" s="21"/>
      <c r="O13" s="21"/>
      <c r="P13" s="21"/>
      <c r="Q13" s="21"/>
      <c r="S13" s="21"/>
      <c r="T13" s="21"/>
      <c r="W13" s="21"/>
      <c r="Z13" s="21"/>
    </row>
    <row r="14" spans="5:25" ht="19.5" customHeight="1">
      <c r="E14" s="21"/>
      <c r="F14" s="21"/>
      <c r="I14" s="21"/>
      <c r="J14" s="21"/>
      <c r="K14" s="21"/>
      <c r="L14" s="21"/>
      <c r="M14" s="21"/>
      <c r="N14" s="21"/>
      <c r="U14" s="21"/>
      <c r="Y14" s="21"/>
    </row>
    <row r="15" spans="5:13" ht="19.5" customHeight="1">
      <c r="E15" s="21"/>
      <c r="L15" s="21"/>
      <c r="M15" s="21"/>
    </row>
    <row r="16" ht="19.5" customHeight="1">
      <c r="G16" s="21"/>
    </row>
    <row r="17" spans="6:11" ht="19.5" customHeight="1">
      <c r="F17" s="21"/>
      <c r="J17" s="21"/>
      <c r="K17" s="21"/>
    </row>
    <row r="18" ht="19.5" customHeight="1"/>
    <row r="19" ht="19.5" customHeight="1">
      <c r="M19" s="21"/>
    </row>
    <row r="20" ht="12.75" customHeight="1"/>
    <row r="21" ht="9.75" customHeight="1">
      <c r="H21" s="21"/>
    </row>
  </sheetData>
  <sheetProtection/>
  <mergeCells count="3">
    <mergeCell ref="D4:D5"/>
    <mergeCell ref="E4:E5"/>
    <mergeCell ref="F4:F5"/>
  </mergeCells>
  <printOptions/>
  <pageMargins left="0.31" right="0.47" top="0.75" bottom="0.75" header="0.3" footer="0.3"/>
  <pageSetup fitToHeight="1" fitToWidth="1" horizontalDpi="600" verticalDpi="6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5">
      <selection activeCell="A1" sqref="A1:F40"/>
    </sheetView>
  </sheetViews>
  <sheetFormatPr defaultColWidth="9.16015625" defaultRowHeight="12.75" customHeight="1"/>
  <cols>
    <col min="1" max="2" width="9.33203125" style="0" customWidth="1"/>
    <col min="3" max="3" width="37.83203125" style="0" customWidth="1"/>
    <col min="4" max="6" width="21.66015625" style="0" customWidth="1"/>
  </cols>
  <sheetData>
    <row r="1" spans="1:6" ht="19.5" customHeight="1">
      <c r="A1" s="43"/>
      <c r="F1" s="161" t="s">
        <v>51</v>
      </c>
    </row>
    <row r="2" spans="1:6" ht="24.75" customHeight="1">
      <c r="A2" s="60" t="s">
        <v>52</v>
      </c>
      <c r="B2" s="163"/>
      <c r="C2" s="164"/>
      <c r="D2" s="165"/>
      <c r="E2" s="165"/>
      <c r="F2" s="166"/>
    </row>
    <row r="3" spans="1:6" ht="22.5" customHeight="1">
      <c r="A3" s="173" t="s">
        <v>2</v>
      </c>
      <c r="B3" s="107"/>
      <c r="D3" s="139"/>
      <c r="E3" s="139"/>
      <c r="F3" s="139" t="s">
        <v>53</v>
      </c>
    </row>
    <row r="4" spans="1:6" ht="16.5" customHeight="1">
      <c r="A4" s="110" t="s">
        <v>54</v>
      </c>
      <c r="B4" s="110"/>
      <c r="C4" s="156" t="s">
        <v>55</v>
      </c>
      <c r="D4" s="157" t="s">
        <v>56</v>
      </c>
      <c r="E4" s="157" t="s">
        <v>57</v>
      </c>
      <c r="F4" s="157" t="s">
        <v>58</v>
      </c>
    </row>
    <row r="5" spans="1:6" ht="24.75" customHeight="1">
      <c r="A5" s="157" t="s">
        <v>59</v>
      </c>
      <c r="B5" s="157" t="s">
        <v>60</v>
      </c>
      <c r="C5" s="156"/>
      <c r="D5" s="157"/>
      <c r="E5" s="157"/>
      <c r="F5" s="157"/>
    </row>
    <row r="6" spans="1:6" ht="14.25" customHeight="1">
      <c r="A6" s="157" t="s">
        <v>61</v>
      </c>
      <c r="B6" s="157" t="s">
        <v>61</v>
      </c>
      <c r="C6" s="157" t="s">
        <v>61</v>
      </c>
      <c r="D6" s="157">
        <v>1</v>
      </c>
      <c r="E6" s="157">
        <v>2</v>
      </c>
      <c r="F6" s="157">
        <v>3</v>
      </c>
    </row>
    <row r="7" spans="1:7" s="27" customFormat="1" ht="11.25">
      <c r="A7" s="171"/>
      <c r="B7" s="171"/>
      <c r="C7" s="174" t="s">
        <v>62</v>
      </c>
      <c r="D7" s="175">
        <v>265.0298</v>
      </c>
      <c r="E7" s="97">
        <v>33.0298</v>
      </c>
      <c r="F7" s="97">
        <v>232</v>
      </c>
      <c r="G7" s="80"/>
    </row>
    <row r="8" spans="1:7" ht="11.25">
      <c r="A8" s="171" t="s">
        <v>63</v>
      </c>
      <c r="B8" s="171"/>
      <c r="C8" s="174" t="s">
        <v>64</v>
      </c>
      <c r="D8" s="175">
        <v>27.0594</v>
      </c>
      <c r="E8" s="97">
        <v>27.0594</v>
      </c>
      <c r="F8" s="97">
        <v>0</v>
      </c>
      <c r="G8" s="43"/>
    </row>
    <row r="9" spans="1:8" ht="11.25">
      <c r="A9" s="171" t="s">
        <v>65</v>
      </c>
      <c r="B9" s="171" t="s">
        <v>66</v>
      </c>
      <c r="C9" s="174" t="s">
        <v>67</v>
      </c>
      <c r="D9" s="175">
        <v>6.9492</v>
      </c>
      <c r="E9" s="97">
        <v>6.9492</v>
      </c>
      <c r="F9" s="97">
        <v>0</v>
      </c>
      <c r="G9" s="43"/>
      <c r="H9" s="43"/>
    </row>
    <row r="10" spans="1:8" ht="11.25">
      <c r="A10" s="171" t="s">
        <v>65</v>
      </c>
      <c r="B10" s="171" t="s">
        <v>68</v>
      </c>
      <c r="C10" s="174" t="s">
        <v>69</v>
      </c>
      <c r="D10" s="175">
        <v>7.8588</v>
      </c>
      <c r="E10" s="97">
        <v>7.8588</v>
      </c>
      <c r="F10" s="97">
        <v>0</v>
      </c>
      <c r="H10" s="43"/>
    </row>
    <row r="11" spans="1:8" ht="11.25">
      <c r="A11" s="171" t="s">
        <v>65</v>
      </c>
      <c r="B11" s="171" t="s">
        <v>70</v>
      </c>
      <c r="C11" s="174" t="s">
        <v>71</v>
      </c>
      <c r="D11" s="175">
        <v>0.5791</v>
      </c>
      <c r="E11" s="97">
        <v>0.5791</v>
      </c>
      <c r="F11" s="97">
        <v>0</v>
      </c>
      <c r="G11" s="43"/>
      <c r="H11" s="43"/>
    </row>
    <row r="12" spans="1:7" ht="11.25">
      <c r="A12" s="171" t="s">
        <v>65</v>
      </c>
      <c r="B12" s="171" t="s">
        <v>72</v>
      </c>
      <c r="C12" s="174" t="s">
        <v>73</v>
      </c>
      <c r="D12" s="175">
        <v>3.0774</v>
      </c>
      <c r="E12" s="97">
        <v>3.0774</v>
      </c>
      <c r="F12" s="97">
        <v>0</v>
      </c>
      <c r="G12" s="43"/>
    </row>
    <row r="13" spans="1:7" ht="11.25">
      <c r="A13" s="171" t="s">
        <v>65</v>
      </c>
      <c r="B13" s="171" t="s">
        <v>74</v>
      </c>
      <c r="C13" s="174" t="s">
        <v>75</v>
      </c>
      <c r="D13" s="175">
        <v>1.154</v>
      </c>
      <c r="E13" s="97">
        <v>1.154</v>
      </c>
      <c r="F13" s="97">
        <v>0</v>
      </c>
      <c r="G13" s="43"/>
    </row>
    <row r="14" spans="1:6" ht="11.25">
      <c r="A14" s="171" t="s">
        <v>65</v>
      </c>
      <c r="B14" s="171" t="s">
        <v>76</v>
      </c>
      <c r="C14" s="174" t="s">
        <v>77</v>
      </c>
      <c r="D14" s="175">
        <v>1.0771</v>
      </c>
      <c r="E14" s="97">
        <v>1.0771</v>
      </c>
      <c r="F14" s="97">
        <v>0</v>
      </c>
    </row>
    <row r="15" spans="1:6" ht="11.25">
      <c r="A15" s="171" t="s">
        <v>65</v>
      </c>
      <c r="B15" s="171" t="s">
        <v>78</v>
      </c>
      <c r="C15" s="174" t="s">
        <v>79</v>
      </c>
      <c r="D15" s="175">
        <v>0.0986</v>
      </c>
      <c r="E15" s="97">
        <v>0.0986</v>
      </c>
      <c r="F15" s="97">
        <v>0</v>
      </c>
    </row>
    <row r="16" spans="1:6" ht="11.25">
      <c r="A16" s="171" t="s">
        <v>65</v>
      </c>
      <c r="B16" s="171" t="s">
        <v>80</v>
      </c>
      <c r="C16" s="174" t="s">
        <v>81</v>
      </c>
      <c r="D16" s="175">
        <v>4.7265</v>
      </c>
      <c r="E16" s="97">
        <v>4.7265</v>
      </c>
      <c r="F16" s="97">
        <v>0</v>
      </c>
    </row>
    <row r="17" spans="1:6" ht="11.25">
      <c r="A17" s="171" t="s">
        <v>65</v>
      </c>
      <c r="B17" s="171" t="s">
        <v>82</v>
      </c>
      <c r="C17" s="174" t="s">
        <v>83</v>
      </c>
      <c r="D17" s="175">
        <v>1.5387</v>
      </c>
      <c r="E17" s="97">
        <v>1.5387</v>
      </c>
      <c r="F17" s="97">
        <v>0</v>
      </c>
    </row>
    <row r="18" spans="1:6" ht="11.25">
      <c r="A18" s="171" t="s">
        <v>84</v>
      </c>
      <c r="B18" s="171"/>
      <c r="C18" s="174" t="s">
        <v>85</v>
      </c>
      <c r="D18" s="175">
        <v>128.0627</v>
      </c>
      <c r="E18" s="97">
        <v>5.6627</v>
      </c>
      <c r="F18" s="97">
        <v>122.4</v>
      </c>
    </row>
    <row r="19" spans="1:6" ht="11.25">
      <c r="A19" s="171" t="s">
        <v>86</v>
      </c>
      <c r="B19" s="171" t="s">
        <v>66</v>
      </c>
      <c r="C19" s="174" t="s">
        <v>87</v>
      </c>
      <c r="D19" s="175">
        <v>0.98</v>
      </c>
      <c r="E19" s="97">
        <v>0.98</v>
      </c>
      <c r="F19" s="97">
        <v>0</v>
      </c>
    </row>
    <row r="20" spans="1:6" ht="11.25">
      <c r="A20" s="171" t="s">
        <v>86</v>
      </c>
      <c r="B20" s="171" t="s">
        <v>68</v>
      </c>
      <c r="C20" s="174" t="s">
        <v>88</v>
      </c>
      <c r="D20" s="175">
        <v>0.15</v>
      </c>
      <c r="E20" s="97">
        <v>0.15</v>
      </c>
      <c r="F20" s="97">
        <v>0</v>
      </c>
    </row>
    <row r="21" spans="1:6" ht="11.25">
      <c r="A21" s="171" t="s">
        <v>86</v>
      </c>
      <c r="B21" s="171" t="s">
        <v>89</v>
      </c>
      <c r="C21" s="174" t="s">
        <v>90</v>
      </c>
      <c r="D21" s="175">
        <v>5.09</v>
      </c>
      <c r="E21" s="97">
        <v>0.09</v>
      </c>
      <c r="F21" s="97">
        <v>5</v>
      </c>
    </row>
    <row r="22" spans="1:6" ht="11.25">
      <c r="A22" s="171" t="s">
        <v>86</v>
      </c>
      <c r="B22" s="171" t="s">
        <v>91</v>
      </c>
      <c r="C22" s="174" t="s">
        <v>92</v>
      </c>
      <c r="D22" s="175">
        <v>20.39</v>
      </c>
      <c r="E22" s="97">
        <v>0.39</v>
      </c>
      <c r="F22" s="97">
        <v>20</v>
      </c>
    </row>
    <row r="23" spans="1:6" ht="11.25">
      <c r="A23" s="171" t="s">
        <v>86</v>
      </c>
      <c r="B23" s="171" t="s">
        <v>93</v>
      </c>
      <c r="C23" s="174" t="s">
        <v>94</v>
      </c>
      <c r="D23" s="175">
        <v>0.27</v>
      </c>
      <c r="E23" s="97">
        <v>0.27</v>
      </c>
      <c r="F23" s="97">
        <v>0</v>
      </c>
    </row>
    <row r="24" spans="1:6" ht="11.25">
      <c r="A24" s="171" t="s">
        <v>86</v>
      </c>
      <c r="B24" s="171" t="s">
        <v>95</v>
      </c>
      <c r="C24" s="174" t="s">
        <v>96</v>
      </c>
      <c r="D24" s="175">
        <v>0.06</v>
      </c>
      <c r="E24" s="97">
        <v>0.06</v>
      </c>
      <c r="F24" s="97">
        <v>0</v>
      </c>
    </row>
    <row r="25" spans="1:6" ht="11.25">
      <c r="A25" s="171" t="s">
        <v>86</v>
      </c>
      <c r="B25" s="171" t="s">
        <v>76</v>
      </c>
      <c r="C25" s="174" t="s">
        <v>97</v>
      </c>
      <c r="D25" s="175">
        <v>0.9</v>
      </c>
      <c r="E25" s="97">
        <v>0.9</v>
      </c>
      <c r="F25" s="97">
        <v>0</v>
      </c>
    </row>
    <row r="26" spans="1:6" ht="11.25">
      <c r="A26" s="171" t="s">
        <v>86</v>
      </c>
      <c r="B26" s="171" t="s">
        <v>80</v>
      </c>
      <c r="C26" s="174" t="s">
        <v>98</v>
      </c>
      <c r="D26" s="175">
        <v>30</v>
      </c>
      <c r="E26" s="97">
        <v>0</v>
      </c>
      <c r="F26" s="97">
        <v>30</v>
      </c>
    </row>
    <row r="27" spans="1:6" ht="11.25">
      <c r="A27" s="171" t="s">
        <v>86</v>
      </c>
      <c r="B27" s="171" t="s">
        <v>99</v>
      </c>
      <c r="C27" s="174" t="s">
        <v>100</v>
      </c>
      <c r="D27" s="175">
        <v>0.219</v>
      </c>
      <c r="E27" s="97">
        <v>0.219</v>
      </c>
      <c r="F27" s="97">
        <v>0</v>
      </c>
    </row>
    <row r="28" spans="1:6" ht="11.25">
      <c r="A28" s="171" t="s">
        <v>86</v>
      </c>
      <c r="B28" s="171" t="s">
        <v>101</v>
      </c>
      <c r="C28" s="174" t="s">
        <v>102</v>
      </c>
      <c r="D28" s="175">
        <v>6.144</v>
      </c>
      <c r="E28" s="97">
        <v>0.144</v>
      </c>
      <c r="F28" s="97">
        <v>6</v>
      </c>
    </row>
    <row r="29" spans="1:6" ht="11.25">
      <c r="A29" s="171" t="s">
        <v>86</v>
      </c>
      <c r="B29" s="171" t="s">
        <v>103</v>
      </c>
      <c r="C29" s="174" t="s">
        <v>104</v>
      </c>
      <c r="D29" s="175">
        <v>0.07</v>
      </c>
      <c r="E29" s="97">
        <v>0.07</v>
      </c>
      <c r="F29" s="97">
        <v>0</v>
      </c>
    </row>
    <row r="30" spans="1:6" ht="11.25">
      <c r="A30" s="171" t="s">
        <v>86</v>
      </c>
      <c r="B30" s="171" t="s">
        <v>105</v>
      </c>
      <c r="C30" s="174" t="s">
        <v>106</v>
      </c>
      <c r="D30" s="175">
        <v>2.55</v>
      </c>
      <c r="E30" s="97">
        <v>0.15</v>
      </c>
      <c r="F30" s="97">
        <v>2.4</v>
      </c>
    </row>
    <row r="31" spans="1:6" ht="11.25">
      <c r="A31" s="171" t="s">
        <v>86</v>
      </c>
      <c r="B31" s="171" t="s">
        <v>107</v>
      </c>
      <c r="C31" s="174" t="s">
        <v>108</v>
      </c>
      <c r="D31" s="175">
        <v>14</v>
      </c>
      <c r="E31" s="97">
        <v>0</v>
      </c>
      <c r="F31" s="97">
        <v>14</v>
      </c>
    </row>
    <row r="32" spans="1:6" ht="11.25">
      <c r="A32" s="171" t="s">
        <v>86</v>
      </c>
      <c r="B32" s="171" t="s">
        <v>109</v>
      </c>
      <c r="C32" s="174" t="s">
        <v>110</v>
      </c>
      <c r="D32" s="175">
        <v>0.3077</v>
      </c>
      <c r="E32" s="97">
        <v>0.3077</v>
      </c>
      <c r="F32" s="97">
        <v>0</v>
      </c>
    </row>
    <row r="33" spans="1:6" ht="11.25">
      <c r="A33" s="171" t="s">
        <v>86</v>
      </c>
      <c r="B33" s="171" t="s">
        <v>111</v>
      </c>
      <c r="C33" s="174" t="s">
        <v>112</v>
      </c>
      <c r="D33" s="175">
        <v>0.195</v>
      </c>
      <c r="E33" s="97">
        <v>0.195</v>
      </c>
      <c r="F33" s="97">
        <v>0</v>
      </c>
    </row>
    <row r="34" spans="1:6" ht="11.25">
      <c r="A34" s="171" t="s">
        <v>86</v>
      </c>
      <c r="B34" s="171" t="s">
        <v>113</v>
      </c>
      <c r="C34" s="174" t="s">
        <v>114</v>
      </c>
      <c r="D34" s="175">
        <v>1.56</v>
      </c>
      <c r="E34" s="97">
        <v>1.56</v>
      </c>
      <c r="F34" s="97">
        <v>0</v>
      </c>
    </row>
    <row r="35" spans="1:6" ht="11.25">
      <c r="A35" s="171" t="s">
        <v>86</v>
      </c>
      <c r="B35" s="171" t="s">
        <v>82</v>
      </c>
      <c r="C35" s="174" t="s">
        <v>115</v>
      </c>
      <c r="D35" s="175">
        <v>45.18</v>
      </c>
      <c r="E35" s="97">
        <v>0.18</v>
      </c>
      <c r="F35" s="97">
        <v>45</v>
      </c>
    </row>
    <row r="36" spans="1:6" ht="11.25">
      <c r="A36" s="171" t="s">
        <v>116</v>
      </c>
      <c r="B36" s="171"/>
      <c r="C36" s="174" t="s">
        <v>117</v>
      </c>
      <c r="D36" s="175">
        <v>9.3077</v>
      </c>
      <c r="E36" s="97">
        <v>0.3077</v>
      </c>
      <c r="F36" s="97">
        <v>9</v>
      </c>
    </row>
    <row r="37" spans="1:6" ht="11.25">
      <c r="A37" s="171" t="s">
        <v>118</v>
      </c>
      <c r="B37" s="171" t="s">
        <v>82</v>
      </c>
      <c r="C37" s="174" t="s">
        <v>119</v>
      </c>
      <c r="D37" s="175">
        <v>9.3077</v>
      </c>
      <c r="E37" s="97">
        <v>0.3077</v>
      </c>
      <c r="F37" s="97">
        <v>9</v>
      </c>
    </row>
    <row r="38" spans="1:6" ht="11.25">
      <c r="A38" s="171" t="s">
        <v>120</v>
      </c>
      <c r="B38" s="171"/>
      <c r="C38" s="174" t="s">
        <v>121</v>
      </c>
      <c r="D38" s="175">
        <v>100.6</v>
      </c>
      <c r="E38" s="97">
        <v>0</v>
      </c>
      <c r="F38" s="97">
        <v>100.6</v>
      </c>
    </row>
    <row r="39" spans="1:6" ht="11.25">
      <c r="A39" s="171" t="s">
        <v>122</v>
      </c>
      <c r="B39" s="171" t="s">
        <v>68</v>
      </c>
      <c r="C39" s="174" t="s">
        <v>123</v>
      </c>
      <c r="D39" s="175">
        <v>20.6</v>
      </c>
      <c r="E39" s="97">
        <v>0</v>
      </c>
      <c r="F39" s="97">
        <v>20.6</v>
      </c>
    </row>
    <row r="40" spans="1:6" ht="11.25">
      <c r="A40" s="171" t="s">
        <v>122</v>
      </c>
      <c r="B40" s="171" t="s">
        <v>82</v>
      </c>
      <c r="C40" s="174" t="s">
        <v>124</v>
      </c>
      <c r="D40" s="175">
        <v>80</v>
      </c>
      <c r="E40" s="97">
        <v>0</v>
      </c>
      <c r="F40" s="97">
        <v>80</v>
      </c>
    </row>
    <row r="41" spans="1:7" ht="12.75" customHeight="1">
      <c r="A41" s="43"/>
      <c r="B41" s="43"/>
      <c r="C41" s="43"/>
      <c r="D41" s="43"/>
      <c r="E41" s="43"/>
      <c r="F41" s="43"/>
      <c r="G41" s="43"/>
    </row>
    <row r="42" spans="1:8" ht="12.75" customHeight="1">
      <c r="A42" s="43"/>
      <c r="B42" s="43"/>
      <c r="C42" s="43"/>
      <c r="D42" s="43"/>
      <c r="E42" s="43"/>
      <c r="F42" s="43"/>
      <c r="G42" s="43"/>
      <c r="H42" s="43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sheetProtection formatCells="0" formatColumns="0" formatRows="0"/>
  <mergeCells count="4">
    <mergeCell ref="C4:C5"/>
    <mergeCell ref="D4:D5"/>
    <mergeCell ref="E4:E5"/>
    <mergeCell ref="F4:F5"/>
  </mergeCells>
  <printOptions/>
  <pageMargins left="1.34" right="0.75" top="0.31" bottom="0.79" header="0.51" footer="0.51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G25"/>
    </sheetView>
  </sheetViews>
  <sheetFormatPr defaultColWidth="9.16015625" defaultRowHeight="11.25"/>
  <cols>
    <col min="1" max="3" width="9.33203125" style="0" customWidth="1"/>
    <col min="4" max="4" width="37.83203125" style="0" customWidth="1"/>
    <col min="5" max="7" width="21.66015625" style="0" customWidth="1"/>
  </cols>
  <sheetData>
    <row r="1" spans="1:7" ht="19.5" customHeight="1">
      <c r="A1" s="43"/>
      <c r="G1" s="161" t="s">
        <v>125</v>
      </c>
    </row>
    <row r="2" spans="1:7" ht="24.75" customHeight="1">
      <c r="A2" s="162" t="s">
        <v>126</v>
      </c>
      <c r="B2" s="163"/>
      <c r="C2" s="164"/>
      <c r="D2" s="164"/>
      <c r="E2" s="165"/>
      <c r="F2" s="165"/>
      <c r="G2" s="166"/>
    </row>
    <row r="3" spans="1:7" ht="22.5" customHeight="1">
      <c r="A3" s="106" t="s">
        <v>2</v>
      </c>
      <c r="B3" s="107"/>
      <c r="E3" s="139"/>
      <c r="F3" s="139"/>
      <c r="G3" s="139" t="s">
        <v>53</v>
      </c>
    </row>
    <row r="4" spans="1:7" ht="12.75" customHeight="1">
      <c r="A4" s="157" t="s">
        <v>127</v>
      </c>
      <c r="B4" s="157"/>
      <c r="C4" s="157"/>
      <c r="D4" s="156" t="s">
        <v>128</v>
      </c>
      <c r="E4" s="167" t="s">
        <v>56</v>
      </c>
      <c r="F4" s="157" t="s">
        <v>57</v>
      </c>
      <c r="G4" s="157" t="s">
        <v>58</v>
      </c>
    </row>
    <row r="5" spans="1:7" ht="24.75" customHeight="1">
      <c r="A5" s="168" t="s">
        <v>59</v>
      </c>
      <c r="B5" s="169" t="s">
        <v>60</v>
      </c>
      <c r="C5" s="170" t="s">
        <v>129</v>
      </c>
      <c r="D5" s="156"/>
      <c r="E5" s="167"/>
      <c r="F5" s="157"/>
      <c r="G5" s="157"/>
    </row>
    <row r="6" spans="1:7" ht="14.25" customHeight="1">
      <c r="A6" s="158" t="s">
        <v>61</v>
      </c>
      <c r="B6" s="158" t="s">
        <v>61</v>
      </c>
      <c r="C6" s="158" t="s">
        <v>61</v>
      </c>
      <c r="D6" s="158" t="s">
        <v>61</v>
      </c>
      <c r="E6" s="158">
        <v>1</v>
      </c>
      <c r="F6" s="158">
        <v>2</v>
      </c>
      <c r="G6" s="158">
        <v>3</v>
      </c>
    </row>
    <row r="7" spans="1:8" s="27" customFormat="1" ht="11.25">
      <c r="A7" s="171"/>
      <c r="B7" s="171"/>
      <c r="C7" s="171"/>
      <c r="D7" s="172" t="s">
        <v>62</v>
      </c>
      <c r="E7" s="97">
        <v>265.0298</v>
      </c>
      <c r="F7" s="97">
        <v>33.0298</v>
      </c>
      <c r="G7" s="97">
        <v>232</v>
      </c>
      <c r="H7" s="80"/>
    </row>
    <row r="8" spans="1:8" ht="11.25">
      <c r="A8" s="171" t="s">
        <v>130</v>
      </c>
      <c r="B8" s="171"/>
      <c r="C8" s="171"/>
      <c r="D8" s="172" t="s">
        <v>131</v>
      </c>
      <c r="E8" s="97">
        <v>254.8962</v>
      </c>
      <c r="F8" s="97">
        <v>22.8962</v>
      </c>
      <c r="G8" s="97">
        <v>232</v>
      </c>
      <c r="H8" s="43"/>
    </row>
    <row r="9" spans="1:9" ht="11.25">
      <c r="A9" s="171" t="s">
        <v>132</v>
      </c>
      <c r="B9" s="171" t="s">
        <v>91</v>
      </c>
      <c r="C9" s="171"/>
      <c r="D9" s="172" t="s">
        <v>133</v>
      </c>
      <c r="E9" s="97">
        <v>254.8962</v>
      </c>
      <c r="F9" s="97">
        <v>22.8962</v>
      </c>
      <c r="G9" s="97">
        <v>232</v>
      </c>
      <c r="H9" s="43"/>
      <c r="I9" s="43"/>
    </row>
    <row r="10" spans="1:9" ht="11.25">
      <c r="A10" s="171" t="s">
        <v>134</v>
      </c>
      <c r="B10" s="171" t="s">
        <v>135</v>
      </c>
      <c r="C10" s="171" t="s">
        <v>66</v>
      </c>
      <c r="D10" s="172" t="s">
        <v>136</v>
      </c>
      <c r="E10" s="97">
        <v>22.8962</v>
      </c>
      <c r="F10" s="97">
        <v>22.8962</v>
      </c>
      <c r="G10" s="97">
        <v>0</v>
      </c>
      <c r="I10" s="43"/>
    </row>
    <row r="11" spans="1:9" ht="11.25">
      <c r="A11" s="171" t="s">
        <v>134</v>
      </c>
      <c r="B11" s="171" t="s">
        <v>135</v>
      </c>
      <c r="C11" s="171" t="s">
        <v>137</v>
      </c>
      <c r="D11" s="172" t="s">
        <v>138</v>
      </c>
      <c r="E11" s="97">
        <v>35</v>
      </c>
      <c r="F11" s="97">
        <v>0</v>
      </c>
      <c r="G11" s="97">
        <v>35</v>
      </c>
      <c r="H11" s="43"/>
      <c r="I11" s="43"/>
    </row>
    <row r="12" spans="1:8" ht="11.25">
      <c r="A12" s="171" t="s">
        <v>134</v>
      </c>
      <c r="B12" s="171" t="s">
        <v>135</v>
      </c>
      <c r="C12" s="171" t="s">
        <v>89</v>
      </c>
      <c r="D12" s="172" t="s">
        <v>139</v>
      </c>
      <c r="E12" s="97">
        <v>5</v>
      </c>
      <c r="F12" s="97">
        <v>0</v>
      </c>
      <c r="G12" s="97">
        <v>5</v>
      </c>
      <c r="H12" s="43"/>
    </row>
    <row r="13" spans="1:8" ht="11.25">
      <c r="A13" s="171" t="s">
        <v>134</v>
      </c>
      <c r="B13" s="171" t="s">
        <v>135</v>
      </c>
      <c r="C13" s="171" t="s">
        <v>91</v>
      </c>
      <c r="D13" s="172" t="s">
        <v>140</v>
      </c>
      <c r="E13" s="97">
        <v>14</v>
      </c>
      <c r="F13" s="97">
        <v>0</v>
      </c>
      <c r="G13" s="97">
        <v>14</v>
      </c>
      <c r="H13" s="43"/>
    </row>
    <row r="14" spans="1:7" ht="11.25">
      <c r="A14" s="171" t="s">
        <v>134</v>
      </c>
      <c r="B14" s="171" t="s">
        <v>135</v>
      </c>
      <c r="C14" s="171" t="s">
        <v>74</v>
      </c>
      <c r="D14" s="172" t="s">
        <v>141</v>
      </c>
      <c r="E14" s="97">
        <v>40</v>
      </c>
      <c r="F14" s="97">
        <v>0</v>
      </c>
      <c r="G14" s="97">
        <v>40</v>
      </c>
    </row>
    <row r="15" spans="1:7" ht="11.25">
      <c r="A15" s="171" t="s">
        <v>134</v>
      </c>
      <c r="B15" s="171" t="s">
        <v>135</v>
      </c>
      <c r="C15" s="171" t="s">
        <v>82</v>
      </c>
      <c r="D15" s="172" t="s">
        <v>142</v>
      </c>
      <c r="E15" s="97">
        <v>138</v>
      </c>
      <c r="F15" s="97">
        <v>0</v>
      </c>
      <c r="G15" s="97">
        <v>138</v>
      </c>
    </row>
    <row r="16" spans="1:7" ht="11.25">
      <c r="A16" s="171" t="s">
        <v>143</v>
      </c>
      <c r="B16" s="171"/>
      <c r="C16" s="171"/>
      <c r="D16" s="172" t="s">
        <v>144</v>
      </c>
      <c r="E16" s="97">
        <v>3.0774</v>
      </c>
      <c r="F16" s="97">
        <v>3.0774</v>
      </c>
      <c r="G16" s="97">
        <v>0</v>
      </c>
    </row>
    <row r="17" spans="1:7" ht="11.25">
      <c r="A17" s="171" t="s">
        <v>145</v>
      </c>
      <c r="B17" s="171" t="s">
        <v>82</v>
      </c>
      <c r="C17" s="171"/>
      <c r="D17" s="172" t="s">
        <v>146</v>
      </c>
      <c r="E17" s="97">
        <v>3.0774</v>
      </c>
      <c r="F17" s="97">
        <v>3.0774</v>
      </c>
      <c r="G17" s="97">
        <v>0</v>
      </c>
    </row>
    <row r="18" spans="1:7" ht="11.25">
      <c r="A18" s="171" t="s">
        <v>147</v>
      </c>
      <c r="B18" s="171" t="s">
        <v>148</v>
      </c>
      <c r="C18" s="171" t="s">
        <v>66</v>
      </c>
      <c r="D18" s="172" t="s">
        <v>149</v>
      </c>
      <c r="E18" s="97">
        <v>3.0774</v>
      </c>
      <c r="F18" s="97">
        <v>3.0774</v>
      </c>
      <c r="G18" s="97">
        <v>0</v>
      </c>
    </row>
    <row r="19" spans="1:7" ht="11.25">
      <c r="A19" s="171" t="s">
        <v>150</v>
      </c>
      <c r="B19" s="171"/>
      <c r="C19" s="171"/>
      <c r="D19" s="172" t="s">
        <v>151</v>
      </c>
      <c r="E19" s="97">
        <v>2.3297</v>
      </c>
      <c r="F19" s="97">
        <v>2.3297</v>
      </c>
      <c r="G19" s="97">
        <v>0</v>
      </c>
    </row>
    <row r="20" spans="1:7" ht="11.25">
      <c r="A20" s="171" t="s">
        <v>152</v>
      </c>
      <c r="B20" s="171" t="s">
        <v>76</v>
      </c>
      <c r="C20" s="171"/>
      <c r="D20" s="172" t="s">
        <v>153</v>
      </c>
      <c r="E20" s="97">
        <v>2.3297</v>
      </c>
      <c r="F20" s="97">
        <v>2.3297</v>
      </c>
      <c r="G20" s="97">
        <v>0</v>
      </c>
    </row>
    <row r="21" spans="1:7" ht="11.25">
      <c r="A21" s="171" t="s">
        <v>154</v>
      </c>
      <c r="B21" s="171" t="s">
        <v>155</v>
      </c>
      <c r="C21" s="171" t="s">
        <v>66</v>
      </c>
      <c r="D21" s="172" t="s">
        <v>156</v>
      </c>
      <c r="E21" s="97">
        <v>1.2526</v>
      </c>
      <c r="F21" s="97">
        <v>1.2526</v>
      </c>
      <c r="G21" s="97">
        <v>0</v>
      </c>
    </row>
    <row r="22" spans="1:7" ht="11.25">
      <c r="A22" s="171" t="s">
        <v>154</v>
      </c>
      <c r="B22" s="171" t="s">
        <v>155</v>
      </c>
      <c r="C22" s="171" t="s">
        <v>70</v>
      </c>
      <c r="D22" s="172" t="s">
        <v>157</v>
      </c>
      <c r="E22" s="97">
        <v>1.0771</v>
      </c>
      <c r="F22" s="97">
        <v>1.0771</v>
      </c>
      <c r="G22" s="97">
        <v>0</v>
      </c>
    </row>
    <row r="23" spans="1:7" ht="11.25">
      <c r="A23" s="171" t="s">
        <v>158</v>
      </c>
      <c r="B23" s="171"/>
      <c r="C23" s="171"/>
      <c r="D23" s="172" t="s">
        <v>159</v>
      </c>
      <c r="E23" s="97">
        <v>4.7265</v>
      </c>
      <c r="F23" s="97">
        <v>4.7265</v>
      </c>
      <c r="G23" s="97">
        <v>0</v>
      </c>
    </row>
    <row r="24" spans="1:7" ht="11.25">
      <c r="A24" s="171" t="s">
        <v>160</v>
      </c>
      <c r="B24" s="171" t="s">
        <v>68</v>
      </c>
      <c r="C24" s="171"/>
      <c r="D24" s="172" t="s">
        <v>161</v>
      </c>
      <c r="E24" s="97">
        <v>4.7265</v>
      </c>
      <c r="F24" s="97">
        <v>4.7265</v>
      </c>
      <c r="G24" s="97">
        <v>0</v>
      </c>
    </row>
    <row r="25" spans="1:7" ht="11.25">
      <c r="A25" s="171" t="s">
        <v>162</v>
      </c>
      <c r="B25" s="171" t="s">
        <v>163</v>
      </c>
      <c r="C25" s="171" t="s">
        <v>66</v>
      </c>
      <c r="D25" s="172" t="s">
        <v>164</v>
      </c>
      <c r="E25" s="97">
        <v>4.7265</v>
      </c>
      <c r="F25" s="97">
        <v>4.7265</v>
      </c>
      <c r="G25" s="97">
        <v>0</v>
      </c>
    </row>
    <row r="26" spans="1:8" ht="12.75" customHeight="1">
      <c r="A26" s="43"/>
      <c r="B26" s="43"/>
      <c r="C26" s="43"/>
      <c r="D26" s="43"/>
      <c r="E26" s="43"/>
      <c r="F26" s="43"/>
      <c r="G26" s="43"/>
      <c r="H26" s="43"/>
    </row>
    <row r="27" spans="1:9" ht="12.75" customHeight="1">
      <c r="A27" s="43"/>
      <c r="B27" s="43"/>
      <c r="C27" s="43"/>
      <c r="D27" s="43"/>
      <c r="E27" s="43"/>
      <c r="F27" s="43"/>
      <c r="G27" s="43"/>
      <c r="H27" s="43"/>
      <c r="I27" s="4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</sheetData>
  <sheetProtection formatCells="0" formatColumns="0" formatRows="0"/>
  <mergeCells count="5">
    <mergeCell ref="A4:C4"/>
    <mergeCell ref="D4:D5"/>
    <mergeCell ref="E4:E5"/>
    <mergeCell ref="F4:F5"/>
    <mergeCell ref="G4:G5"/>
  </mergeCells>
  <printOptions/>
  <pageMargins left="1.54" right="0.75" top="0.79" bottom="0.79" header="0.51" footer="0.51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showGridLines="0" showZeros="0" workbookViewId="0" topLeftCell="A1">
      <selection activeCell="A1" sqref="A1:F35"/>
    </sheetView>
  </sheetViews>
  <sheetFormatPr defaultColWidth="9.16015625" defaultRowHeight="11.25"/>
  <cols>
    <col min="1" max="2" width="9.33203125" style="0" customWidth="1"/>
    <col min="3" max="3" width="37" style="0" customWidth="1"/>
    <col min="4" max="6" width="30.16015625" style="0" customWidth="1"/>
    <col min="7" max="7" width="16.66015625" style="0" customWidth="1"/>
    <col min="8" max="8" width="9" style="0" customWidth="1"/>
    <col min="9" max="9" width="6.66015625" style="0" customWidth="1"/>
    <col min="10" max="10" width="29.66015625" style="0" customWidth="1"/>
    <col min="11" max="11" width="13.33203125" style="0" customWidth="1"/>
  </cols>
  <sheetData>
    <row r="1" spans="1:10" ht="21" customHeight="1">
      <c r="A1" s="149"/>
      <c r="B1" s="150"/>
      <c r="C1" s="151"/>
      <c r="D1" s="150"/>
      <c r="E1" s="150"/>
      <c r="F1" s="139" t="s">
        <v>165</v>
      </c>
      <c r="G1" s="150"/>
      <c r="H1" s="150"/>
      <c r="I1" s="150"/>
      <c r="J1" s="150"/>
    </row>
    <row r="2" spans="1:10" ht="18.75" customHeight="1">
      <c r="A2" s="60" t="s">
        <v>166</v>
      </c>
      <c r="B2" s="60"/>
      <c r="C2" s="60"/>
      <c r="D2" s="60"/>
      <c r="E2" s="60"/>
      <c r="F2" s="60"/>
      <c r="G2" s="152"/>
      <c r="H2" s="152"/>
      <c r="I2" s="152"/>
      <c r="J2" s="152"/>
    </row>
    <row r="3" spans="1:10" ht="19.5" customHeight="1">
      <c r="A3" s="153" t="s">
        <v>2</v>
      </c>
      <c r="B3" s="154"/>
      <c r="C3" s="151"/>
      <c r="D3" s="150"/>
      <c r="E3" s="150"/>
      <c r="F3" s="155" t="s">
        <v>3</v>
      </c>
      <c r="G3" s="150"/>
      <c r="H3" s="150"/>
      <c r="I3" s="150"/>
      <c r="J3" s="150"/>
    </row>
    <row r="4" spans="1:6" ht="16.5" customHeight="1">
      <c r="A4" s="110" t="s">
        <v>167</v>
      </c>
      <c r="B4" s="110"/>
      <c r="C4" s="156" t="s">
        <v>168</v>
      </c>
      <c r="D4" s="157" t="s">
        <v>56</v>
      </c>
      <c r="E4" s="157" t="s">
        <v>169</v>
      </c>
      <c r="F4" s="157" t="s">
        <v>170</v>
      </c>
    </row>
    <row r="5" spans="1:6" ht="16.5" customHeight="1">
      <c r="A5" s="157" t="s">
        <v>59</v>
      </c>
      <c r="B5" s="157" t="s">
        <v>60</v>
      </c>
      <c r="C5" s="156"/>
      <c r="D5" s="157"/>
      <c r="E5" s="157"/>
      <c r="F5" s="157"/>
    </row>
    <row r="6" spans="1:6" ht="16.5" customHeight="1">
      <c r="A6" s="157" t="s">
        <v>61</v>
      </c>
      <c r="B6" s="157" t="s">
        <v>61</v>
      </c>
      <c r="C6" s="157" t="s">
        <v>61</v>
      </c>
      <c r="D6" s="157">
        <v>1</v>
      </c>
      <c r="E6" s="158">
        <v>2</v>
      </c>
      <c r="F6" s="158">
        <v>3</v>
      </c>
    </row>
    <row r="7" spans="1:6" s="27" customFormat="1" ht="11.25">
      <c r="A7" s="159"/>
      <c r="B7" s="159"/>
      <c r="C7" s="159"/>
      <c r="D7" s="160">
        <v>33.0298</v>
      </c>
      <c r="E7" s="160">
        <v>27.3671</v>
      </c>
      <c r="F7" s="160">
        <v>5.6627</v>
      </c>
    </row>
    <row r="8" spans="1:6" ht="11.25">
      <c r="A8" s="159"/>
      <c r="B8" s="159"/>
      <c r="C8" s="159" t="s">
        <v>64</v>
      </c>
      <c r="D8" s="160">
        <v>27.0594</v>
      </c>
      <c r="E8" s="160">
        <v>27.0594</v>
      </c>
      <c r="F8" s="160">
        <v>0</v>
      </c>
    </row>
    <row r="9" spans="1:6" ht="11.25">
      <c r="A9" s="159" t="s">
        <v>63</v>
      </c>
      <c r="B9" s="159" t="s">
        <v>66</v>
      </c>
      <c r="C9" s="159" t="s">
        <v>67</v>
      </c>
      <c r="D9" s="160">
        <v>6.9492</v>
      </c>
      <c r="E9" s="160">
        <v>6.9492</v>
      </c>
      <c r="F9" s="160">
        <v>0</v>
      </c>
    </row>
    <row r="10" spans="1:6" ht="11.25">
      <c r="A10" s="159" t="s">
        <v>63</v>
      </c>
      <c r="B10" s="159" t="s">
        <v>68</v>
      </c>
      <c r="C10" s="159" t="s">
        <v>69</v>
      </c>
      <c r="D10" s="160">
        <v>7.8588</v>
      </c>
      <c r="E10" s="160">
        <v>7.8588</v>
      </c>
      <c r="F10" s="160">
        <v>0</v>
      </c>
    </row>
    <row r="11" spans="1:6" ht="11.25">
      <c r="A11" s="159" t="s">
        <v>63</v>
      </c>
      <c r="B11" s="159" t="s">
        <v>70</v>
      </c>
      <c r="C11" s="159" t="s">
        <v>71</v>
      </c>
      <c r="D11" s="160">
        <v>0.5791</v>
      </c>
      <c r="E11" s="160">
        <v>0.5791</v>
      </c>
      <c r="F11" s="160">
        <v>0</v>
      </c>
    </row>
    <row r="12" spans="1:6" ht="11.25">
      <c r="A12" s="159" t="s">
        <v>63</v>
      </c>
      <c r="B12" s="159" t="s">
        <v>72</v>
      </c>
      <c r="C12" s="159" t="s">
        <v>73</v>
      </c>
      <c r="D12" s="160">
        <v>3.0774</v>
      </c>
      <c r="E12" s="160">
        <v>3.0774</v>
      </c>
      <c r="F12" s="160">
        <v>0</v>
      </c>
    </row>
    <row r="13" spans="1:6" ht="11.25">
      <c r="A13" s="159" t="s">
        <v>63</v>
      </c>
      <c r="B13" s="159" t="s">
        <v>74</v>
      </c>
      <c r="C13" s="159" t="s">
        <v>75</v>
      </c>
      <c r="D13" s="160">
        <v>1.154</v>
      </c>
      <c r="E13" s="160">
        <v>1.154</v>
      </c>
      <c r="F13" s="160">
        <v>0</v>
      </c>
    </row>
    <row r="14" spans="1:6" ht="11.25">
      <c r="A14" s="159" t="s">
        <v>63</v>
      </c>
      <c r="B14" s="159" t="s">
        <v>76</v>
      </c>
      <c r="C14" s="159" t="s">
        <v>77</v>
      </c>
      <c r="D14" s="160">
        <v>1.0771</v>
      </c>
      <c r="E14" s="160">
        <v>1.0771</v>
      </c>
      <c r="F14" s="160">
        <v>0</v>
      </c>
    </row>
    <row r="15" spans="1:6" ht="11.25">
      <c r="A15" s="159" t="s">
        <v>63</v>
      </c>
      <c r="B15" s="159" t="s">
        <v>78</v>
      </c>
      <c r="C15" s="159" t="s">
        <v>79</v>
      </c>
      <c r="D15" s="160">
        <v>0.0986</v>
      </c>
      <c r="E15" s="160">
        <v>0.0986</v>
      </c>
      <c r="F15" s="160">
        <v>0</v>
      </c>
    </row>
    <row r="16" spans="1:12" ht="11.25">
      <c r="A16" s="159" t="s">
        <v>63</v>
      </c>
      <c r="B16" s="159" t="s">
        <v>80</v>
      </c>
      <c r="C16" s="159" t="s">
        <v>81</v>
      </c>
      <c r="D16" s="160">
        <v>4.7265</v>
      </c>
      <c r="E16" s="160">
        <v>4.7265</v>
      </c>
      <c r="F16" s="160">
        <v>0</v>
      </c>
      <c r="L16" s="43"/>
    </row>
    <row r="17" spans="1:6" ht="11.25">
      <c r="A17" s="159" t="s">
        <v>63</v>
      </c>
      <c r="B17" s="159" t="s">
        <v>82</v>
      </c>
      <c r="C17" s="159" t="s">
        <v>83</v>
      </c>
      <c r="D17" s="160">
        <v>1.5387</v>
      </c>
      <c r="E17" s="160">
        <v>1.5387</v>
      </c>
      <c r="F17" s="160">
        <v>0</v>
      </c>
    </row>
    <row r="18" spans="1:6" ht="11.25">
      <c r="A18" s="159"/>
      <c r="B18" s="159"/>
      <c r="C18" s="159" t="s">
        <v>85</v>
      </c>
      <c r="D18" s="160">
        <v>5.6627</v>
      </c>
      <c r="E18" s="160">
        <v>0</v>
      </c>
      <c r="F18" s="160">
        <v>5.6627</v>
      </c>
    </row>
    <row r="19" spans="1:6" ht="11.25">
      <c r="A19" s="159" t="s">
        <v>84</v>
      </c>
      <c r="B19" s="159" t="s">
        <v>66</v>
      </c>
      <c r="C19" s="159" t="s">
        <v>87</v>
      </c>
      <c r="D19" s="160">
        <v>0.98</v>
      </c>
      <c r="E19" s="160">
        <v>0</v>
      </c>
      <c r="F19" s="160">
        <v>0.98</v>
      </c>
    </row>
    <row r="20" spans="1:6" ht="11.25">
      <c r="A20" s="159" t="s">
        <v>84</v>
      </c>
      <c r="B20" s="159" t="s">
        <v>68</v>
      </c>
      <c r="C20" s="159" t="s">
        <v>88</v>
      </c>
      <c r="D20" s="160">
        <v>0.15</v>
      </c>
      <c r="E20" s="160">
        <v>0</v>
      </c>
      <c r="F20" s="160">
        <v>0.15</v>
      </c>
    </row>
    <row r="21" spans="1:12" ht="11.25">
      <c r="A21" s="159" t="s">
        <v>84</v>
      </c>
      <c r="B21" s="159" t="s">
        <v>89</v>
      </c>
      <c r="C21" s="159" t="s">
        <v>90</v>
      </c>
      <c r="D21" s="160">
        <v>0.09</v>
      </c>
      <c r="E21" s="160">
        <v>0</v>
      </c>
      <c r="F21" s="160">
        <v>0.09</v>
      </c>
      <c r="L21" s="43"/>
    </row>
    <row r="22" spans="1:6" ht="11.25">
      <c r="A22" s="159" t="s">
        <v>84</v>
      </c>
      <c r="B22" s="159" t="s">
        <v>91</v>
      </c>
      <c r="C22" s="159" t="s">
        <v>92</v>
      </c>
      <c r="D22" s="160">
        <v>0.39</v>
      </c>
      <c r="E22" s="160">
        <v>0</v>
      </c>
      <c r="F22" s="160">
        <v>0.39</v>
      </c>
    </row>
    <row r="23" spans="1:12" ht="11.25">
      <c r="A23" s="159" t="s">
        <v>84</v>
      </c>
      <c r="B23" s="159" t="s">
        <v>93</v>
      </c>
      <c r="C23" s="159" t="s">
        <v>94</v>
      </c>
      <c r="D23" s="160">
        <v>0.27</v>
      </c>
      <c r="E23" s="160">
        <v>0</v>
      </c>
      <c r="F23" s="160">
        <v>0.27</v>
      </c>
      <c r="L23" s="43"/>
    </row>
    <row r="24" spans="1:6" ht="11.25">
      <c r="A24" s="159" t="s">
        <v>84</v>
      </c>
      <c r="B24" s="159" t="s">
        <v>95</v>
      </c>
      <c r="C24" s="159" t="s">
        <v>96</v>
      </c>
      <c r="D24" s="160">
        <v>0.06</v>
      </c>
      <c r="E24" s="160">
        <v>0</v>
      </c>
      <c r="F24" s="160">
        <v>0.06</v>
      </c>
    </row>
    <row r="25" spans="1:6" ht="11.25">
      <c r="A25" s="159" t="s">
        <v>84</v>
      </c>
      <c r="B25" s="159" t="s">
        <v>76</v>
      </c>
      <c r="C25" s="159" t="s">
        <v>97</v>
      </c>
      <c r="D25" s="160">
        <v>0.9</v>
      </c>
      <c r="E25" s="160">
        <v>0</v>
      </c>
      <c r="F25" s="160">
        <v>0.9</v>
      </c>
    </row>
    <row r="26" spans="1:6" ht="11.25">
      <c r="A26" s="159" t="s">
        <v>84</v>
      </c>
      <c r="B26" s="159" t="s">
        <v>99</v>
      </c>
      <c r="C26" s="159" t="s">
        <v>100</v>
      </c>
      <c r="D26" s="160">
        <v>0.219</v>
      </c>
      <c r="E26" s="160">
        <v>0</v>
      </c>
      <c r="F26" s="160">
        <v>0.219</v>
      </c>
    </row>
    <row r="27" spans="1:6" ht="11.25">
      <c r="A27" s="159" t="s">
        <v>84</v>
      </c>
      <c r="B27" s="159" t="s">
        <v>101</v>
      </c>
      <c r="C27" s="159" t="s">
        <v>102</v>
      </c>
      <c r="D27" s="160">
        <v>0.144</v>
      </c>
      <c r="E27" s="160">
        <v>0</v>
      </c>
      <c r="F27" s="160">
        <v>0.144</v>
      </c>
    </row>
    <row r="28" spans="1:6" ht="11.25">
      <c r="A28" s="159" t="s">
        <v>84</v>
      </c>
      <c r="B28" s="159" t="s">
        <v>103</v>
      </c>
      <c r="C28" s="159" t="s">
        <v>104</v>
      </c>
      <c r="D28" s="160">
        <v>0.07</v>
      </c>
      <c r="E28" s="160">
        <v>0</v>
      </c>
      <c r="F28" s="160">
        <v>0.07</v>
      </c>
    </row>
    <row r="29" spans="1:6" ht="11.25">
      <c r="A29" s="159" t="s">
        <v>84</v>
      </c>
      <c r="B29" s="159" t="s">
        <v>105</v>
      </c>
      <c r="C29" s="159" t="s">
        <v>106</v>
      </c>
      <c r="D29" s="160">
        <v>0.15</v>
      </c>
      <c r="E29" s="160">
        <v>0</v>
      </c>
      <c r="F29" s="160">
        <v>0.15</v>
      </c>
    </row>
    <row r="30" spans="1:6" ht="11.25">
      <c r="A30" s="159" t="s">
        <v>84</v>
      </c>
      <c r="B30" s="159" t="s">
        <v>109</v>
      </c>
      <c r="C30" s="159" t="s">
        <v>110</v>
      </c>
      <c r="D30" s="160">
        <v>0.3077</v>
      </c>
      <c r="E30" s="160">
        <v>0</v>
      </c>
      <c r="F30" s="160">
        <v>0.3077</v>
      </c>
    </row>
    <row r="31" spans="1:6" ht="11.25">
      <c r="A31" s="159" t="s">
        <v>84</v>
      </c>
      <c r="B31" s="159" t="s">
        <v>111</v>
      </c>
      <c r="C31" s="159" t="s">
        <v>112</v>
      </c>
      <c r="D31" s="160">
        <v>0.195</v>
      </c>
      <c r="E31" s="160">
        <v>0</v>
      </c>
      <c r="F31" s="160">
        <v>0.195</v>
      </c>
    </row>
    <row r="32" spans="1:6" ht="11.25">
      <c r="A32" s="159" t="s">
        <v>84</v>
      </c>
      <c r="B32" s="159" t="s">
        <v>113</v>
      </c>
      <c r="C32" s="159" t="s">
        <v>114</v>
      </c>
      <c r="D32" s="160">
        <v>1.56</v>
      </c>
      <c r="E32" s="160">
        <v>0</v>
      </c>
      <c r="F32" s="160">
        <v>1.56</v>
      </c>
    </row>
    <row r="33" spans="1:6" ht="11.25">
      <c r="A33" s="159" t="s">
        <v>84</v>
      </c>
      <c r="B33" s="159" t="s">
        <v>82</v>
      </c>
      <c r="C33" s="159" t="s">
        <v>115</v>
      </c>
      <c r="D33" s="160">
        <v>0.18</v>
      </c>
      <c r="E33" s="160">
        <v>0</v>
      </c>
      <c r="F33" s="160">
        <v>0.18</v>
      </c>
    </row>
    <row r="34" spans="1:6" ht="11.25">
      <c r="A34" s="159"/>
      <c r="B34" s="159"/>
      <c r="C34" s="159" t="s">
        <v>117</v>
      </c>
      <c r="D34" s="160">
        <v>0.3077</v>
      </c>
      <c r="E34" s="160">
        <v>0.3077</v>
      </c>
      <c r="F34" s="160">
        <v>0</v>
      </c>
    </row>
    <row r="35" spans="1:6" ht="11.25">
      <c r="A35" s="159" t="s">
        <v>116</v>
      </c>
      <c r="B35" s="159" t="s">
        <v>82</v>
      </c>
      <c r="C35" s="159" t="s">
        <v>119</v>
      </c>
      <c r="D35" s="160">
        <v>0.3077</v>
      </c>
      <c r="E35" s="160">
        <v>0.3077</v>
      </c>
      <c r="F35" s="160">
        <v>0</v>
      </c>
    </row>
    <row r="36" spans="2:6" ht="16.5" customHeight="1">
      <c r="B36" s="43"/>
      <c r="C36" s="43"/>
      <c r="D36" s="43"/>
      <c r="F36" s="43"/>
    </row>
    <row r="37" spans="2:3" ht="16.5" customHeight="1">
      <c r="B37" s="43"/>
      <c r="C37" s="43"/>
    </row>
    <row r="38" ht="15.75" customHeight="1"/>
    <row r="39" ht="15.75" customHeight="1"/>
    <row r="40" ht="15.75" customHeight="1"/>
    <row r="41" ht="15.75" customHeight="1"/>
  </sheetData>
  <sheetProtection formatCells="0" formatColumns="0" formatRows="0"/>
  <mergeCells count="4">
    <mergeCell ref="C4:C5"/>
    <mergeCell ref="D4:D5"/>
    <mergeCell ref="E4:E5"/>
    <mergeCell ref="F4:F5"/>
  </mergeCells>
  <printOptions/>
  <pageMargins left="1.1" right="0.39" top="0.39" bottom="0.61" header="0.5" footer="0.5"/>
  <pageSetup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workbookViewId="0" topLeftCell="A1">
      <selection activeCell="A1" sqref="A1:G15"/>
    </sheetView>
  </sheetViews>
  <sheetFormatPr defaultColWidth="9.16015625" defaultRowHeight="11.25"/>
  <cols>
    <col min="1" max="1" width="39.33203125" style="0" customWidth="1"/>
    <col min="2" max="7" width="15.66015625" style="0" customWidth="1"/>
  </cols>
  <sheetData>
    <row r="1" spans="1:7" ht="20.25" customHeight="1">
      <c r="A1" s="137"/>
      <c r="G1" s="76" t="s">
        <v>171</v>
      </c>
    </row>
    <row r="2" spans="1:7" ht="28.5" customHeight="1">
      <c r="A2" s="138" t="s">
        <v>172</v>
      </c>
      <c r="B2" s="138"/>
      <c r="C2" s="138"/>
      <c r="D2" s="138"/>
      <c r="E2" s="138"/>
      <c r="F2" s="138"/>
      <c r="G2" s="138"/>
    </row>
    <row r="3" spans="1:7" ht="21.75" customHeight="1">
      <c r="A3" s="106" t="s">
        <v>2</v>
      </c>
      <c r="E3" s="83"/>
      <c r="G3" s="139" t="s">
        <v>3</v>
      </c>
    </row>
    <row r="4" spans="1:7" ht="26.25" customHeight="1">
      <c r="A4" s="140" t="s">
        <v>173</v>
      </c>
      <c r="B4" s="23" t="s">
        <v>174</v>
      </c>
      <c r="C4" s="23"/>
      <c r="D4" s="23"/>
      <c r="E4" s="23" t="s">
        <v>175</v>
      </c>
      <c r="F4" s="23"/>
      <c r="G4" s="23"/>
    </row>
    <row r="5" spans="1:7" ht="26.25" customHeight="1">
      <c r="A5" s="141"/>
      <c r="B5" s="142" t="s">
        <v>176</v>
      </c>
      <c r="C5" s="23" t="s">
        <v>177</v>
      </c>
      <c r="D5" s="23" t="s">
        <v>178</v>
      </c>
      <c r="E5" s="142" t="s">
        <v>176</v>
      </c>
      <c r="F5" s="23" t="s">
        <v>177</v>
      </c>
      <c r="G5" s="23" t="s">
        <v>178</v>
      </c>
    </row>
    <row r="6" spans="1:7" ht="22.5" customHeight="1">
      <c r="A6" s="141" t="s">
        <v>179</v>
      </c>
      <c r="B6" s="141">
        <v>1</v>
      </c>
      <c r="C6" s="141">
        <v>2</v>
      </c>
      <c r="D6" s="143">
        <v>3</v>
      </c>
      <c r="E6" s="143">
        <v>4</v>
      </c>
      <c r="F6" s="141">
        <v>5</v>
      </c>
      <c r="G6" s="141">
        <v>6</v>
      </c>
    </row>
    <row r="7" spans="1:7" ht="26.25" customHeight="1">
      <c r="A7" s="141" t="s">
        <v>180</v>
      </c>
      <c r="B7" s="144">
        <f>B8+B14+B15</f>
        <v>0.33</v>
      </c>
      <c r="C7" s="145">
        <f>C8+C14+C15</f>
        <v>6.43</v>
      </c>
      <c r="D7" s="146">
        <f>(C7-B7)/B7</f>
        <v>18.484848484848484</v>
      </c>
      <c r="E7" s="144">
        <f>E8+E14+E15</f>
        <v>0.33</v>
      </c>
      <c r="F7" s="145">
        <f>F8+F14+F15</f>
        <v>6.43</v>
      </c>
      <c r="G7" s="146">
        <f>(F7-E7)/E7</f>
        <v>18.484848484848484</v>
      </c>
    </row>
    <row r="8" spans="1:7" ht="26.25" customHeight="1">
      <c r="A8" s="147" t="s">
        <v>181</v>
      </c>
      <c r="B8" s="144">
        <f>SUM(B9:B11)</f>
        <v>0.07</v>
      </c>
      <c r="C8" s="145">
        <v>0.07</v>
      </c>
      <c r="D8" s="146">
        <f>(C8-B8)/B8</f>
        <v>0</v>
      </c>
      <c r="E8" s="144">
        <f>SUM(E9:E11)</f>
        <v>0.07</v>
      </c>
      <c r="F8" s="145">
        <v>0.07</v>
      </c>
      <c r="G8" s="146">
        <f>(F8-E8)/E8</f>
        <v>0</v>
      </c>
    </row>
    <row r="9" spans="1:7" ht="26.25" customHeight="1">
      <c r="A9" s="147" t="s">
        <v>182</v>
      </c>
      <c r="B9" s="144"/>
      <c r="C9" s="145"/>
      <c r="D9" s="145"/>
      <c r="E9" s="144"/>
      <c r="F9" s="145"/>
      <c r="G9" s="145"/>
    </row>
    <row r="10" spans="1:7" ht="26.25" customHeight="1">
      <c r="A10" s="147" t="s">
        <v>183</v>
      </c>
      <c r="B10" s="144">
        <v>0.07</v>
      </c>
      <c r="C10" s="145">
        <v>0.07</v>
      </c>
      <c r="D10" s="146">
        <f>(C10-B10)/B10</f>
        <v>0</v>
      </c>
      <c r="E10" s="144">
        <v>0.07</v>
      </c>
      <c r="F10" s="145">
        <v>0.07</v>
      </c>
      <c r="G10" s="146">
        <f>(F10-E10)/E10</f>
        <v>0</v>
      </c>
    </row>
    <row r="11" spans="1:7" ht="26.25" customHeight="1">
      <c r="A11" s="147" t="s">
        <v>184</v>
      </c>
      <c r="B11" s="144"/>
      <c r="C11" s="145"/>
      <c r="D11" s="145"/>
      <c r="E11" s="144"/>
      <c r="F11" s="145"/>
      <c r="G11" s="145"/>
    </row>
    <row r="12" spans="1:7" ht="26.25" customHeight="1">
      <c r="A12" s="147" t="s">
        <v>185</v>
      </c>
      <c r="B12" s="144"/>
      <c r="C12" s="145"/>
      <c r="D12" s="145"/>
      <c r="E12" s="144"/>
      <c r="F12" s="145"/>
      <c r="G12" s="145"/>
    </row>
    <row r="13" spans="1:7" ht="26.25" customHeight="1">
      <c r="A13" s="147" t="s">
        <v>186</v>
      </c>
      <c r="B13" s="144"/>
      <c r="C13" s="145"/>
      <c r="D13" s="145"/>
      <c r="E13" s="144"/>
      <c r="F13" s="145"/>
      <c r="G13" s="145"/>
    </row>
    <row r="14" spans="1:7" ht="26.25" customHeight="1">
      <c r="A14" s="147" t="s">
        <v>187</v>
      </c>
      <c r="B14" s="144">
        <v>0.16</v>
      </c>
      <c r="C14" s="148">
        <v>0.22</v>
      </c>
      <c r="D14" s="146">
        <f>(C14-B14)/B14</f>
        <v>0.375</v>
      </c>
      <c r="E14" s="144">
        <v>0.16</v>
      </c>
      <c r="F14" s="148">
        <v>0.22</v>
      </c>
      <c r="G14" s="146">
        <f>(F14-E14)/E14</f>
        <v>0.375</v>
      </c>
    </row>
    <row r="15" spans="1:8" ht="25.5" customHeight="1">
      <c r="A15" s="147" t="s">
        <v>188</v>
      </c>
      <c r="B15" s="144">
        <v>0.1</v>
      </c>
      <c r="C15" s="148">
        <v>6.14</v>
      </c>
      <c r="D15" s="146">
        <f>(C15-B15)/B15</f>
        <v>60.4</v>
      </c>
      <c r="E15" s="144">
        <v>0.1</v>
      </c>
      <c r="F15" s="148">
        <v>6.14</v>
      </c>
      <c r="G15" s="146">
        <f>(F15-E15)/E15</f>
        <v>60.4</v>
      </c>
      <c r="H15" s="43"/>
    </row>
    <row r="16" ht="25.5" customHeight="1">
      <c r="G16" s="43"/>
    </row>
    <row r="17" ht="25.5" customHeight="1">
      <c r="G17" s="43"/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>
      <c r="E28" s="43"/>
    </row>
  </sheetData>
  <sheetProtection formatCells="0" formatColumns="0" formatRows="0"/>
  <mergeCells count="3">
    <mergeCell ref="A2:G2"/>
    <mergeCell ref="B4:D4"/>
    <mergeCell ref="E4:G4"/>
  </mergeCells>
  <printOptions/>
  <pageMargins left="1.18" right="0.75" top="1" bottom="1" header="0.5" footer="0.5"/>
  <pageSetup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GridLines="0" showZeros="0" workbookViewId="0" topLeftCell="B1">
      <selection activeCell="B1" sqref="A1:W7"/>
    </sheetView>
  </sheetViews>
  <sheetFormatPr defaultColWidth="9.16015625" defaultRowHeight="11.25"/>
  <cols>
    <col min="1" max="3" width="7" style="0" customWidth="1"/>
    <col min="4" max="4" width="30.16015625" style="0" customWidth="1"/>
    <col min="5" max="15" width="11" style="0" customWidth="1"/>
    <col min="16" max="16" width="9.16015625" style="0" customWidth="1"/>
    <col min="17" max="19" width="11" style="0" customWidth="1"/>
    <col min="20" max="22" width="5.66015625" style="0" customWidth="1"/>
  </cols>
  <sheetData>
    <row r="1" spans="1:22" ht="12.75" customHeight="1">
      <c r="A1" s="58"/>
      <c r="C1" s="3"/>
      <c r="D1" s="3"/>
      <c r="E1" s="3"/>
      <c r="F1" s="3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76" t="s">
        <v>189</v>
      </c>
    </row>
    <row r="2" spans="1:22" ht="23.25" customHeight="1">
      <c r="A2" s="60" t="s">
        <v>190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s="27" customFormat="1" ht="24" customHeight="1">
      <c r="A3" s="132" t="s">
        <v>2</v>
      </c>
      <c r="C3" s="133"/>
      <c r="D3" s="133"/>
      <c r="E3" s="133"/>
      <c r="F3" s="133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6" t="s">
        <v>3</v>
      </c>
    </row>
    <row r="4" spans="1:22" ht="27" customHeight="1">
      <c r="A4" s="64" t="s">
        <v>54</v>
      </c>
      <c r="B4" s="64"/>
      <c r="C4" s="64"/>
      <c r="D4" s="65" t="s">
        <v>191</v>
      </c>
      <c r="E4" s="65" t="s">
        <v>56</v>
      </c>
      <c r="F4" s="66" t="s">
        <v>57</v>
      </c>
      <c r="G4" s="66"/>
      <c r="H4" s="66"/>
      <c r="I4" s="66" t="s">
        <v>58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78" t="s">
        <v>192</v>
      </c>
      <c r="U4" s="64"/>
      <c r="V4" s="64"/>
    </row>
    <row r="5" spans="1:22" ht="33.75" customHeight="1">
      <c r="A5" s="67" t="s">
        <v>59</v>
      </c>
      <c r="B5" s="67" t="s">
        <v>60</v>
      </c>
      <c r="C5" s="68" t="s">
        <v>129</v>
      </c>
      <c r="D5" s="65"/>
      <c r="E5" s="64"/>
      <c r="F5" s="69" t="s">
        <v>62</v>
      </c>
      <c r="G5" s="67" t="s">
        <v>193</v>
      </c>
      <c r="H5" s="67" t="s">
        <v>170</v>
      </c>
      <c r="I5" s="67" t="s">
        <v>62</v>
      </c>
      <c r="J5" s="67" t="s">
        <v>64</v>
      </c>
      <c r="K5" s="67" t="s">
        <v>85</v>
      </c>
      <c r="L5" s="67" t="s">
        <v>117</v>
      </c>
      <c r="M5" s="23" t="s">
        <v>194</v>
      </c>
      <c r="N5" s="23" t="s">
        <v>195</v>
      </c>
      <c r="O5" s="23" t="s">
        <v>121</v>
      </c>
      <c r="P5" s="23" t="s">
        <v>196</v>
      </c>
      <c r="Q5" s="23" t="s">
        <v>197</v>
      </c>
      <c r="R5" s="23" t="s">
        <v>198</v>
      </c>
      <c r="S5" s="67" t="s">
        <v>199</v>
      </c>
      <c r="T5" s="67" t="s">
        <v>62</v>
      </c>
      <c r="U5" s="67" t="s">
        <v>200</v>
      </c>
      <c r="V5" s="67" t="s">
        <v>201</v>
      </c>
    </row>
    <row r="6" spans="1:22" ht="24" customHeight="1">
      <c r="A6" s="70" t="s">
        <v>61</v>
      </c>
      <c r="B6" s="70" t="s">
        <v>61</v>
      </c>
      <c r="C6" s="70" t="s">
        <v>61</v>
      </c>
      <c r="D6" s="71" t="s">
        <v>61</v>
      </c>
      <c r="E6" s="71">
        <v>1</v>
      </c>
      <c r="F6" s="72">
        <v>2</v>
      </c>
      <c r="G6" s="72">
        <v>3</v>
      </c>
      <c r="H6" s="72">
        <v>4</v>
      </c>
      <c r="I6" s="72">
        <v>5</v>
      </c>
      <c r="J6" s="72">
        <v>6</v>
      </c>
      <c r="K6" s="72">
        <v>7</v>
      </c>
      <c r="L6" s="72">
        <v>8</v>
      </c>
      <c r="M6" s="72">
        <v>9</v>
      </c>
      <c r="N6" s="72">
        <v>10</v>
      </c>
      <c r="O6" s="72">
        <v>11</v>
      </c>
      <c r="P6" s="72">
        <v>12</v>
      </c>
      <c r="Q6" s="72">
        <v>13</v>
      </c>
      <c r="R6" s="72">
        <v>14</v>
      </c>
      <c r="S6" s="72">
        <v>15</v>
      </c>
      <c r="T6" s="72">
        <v>16</v>
      </c>
      <c r="U6" s="72">
        <v>17</v>
      </c>
      <c r="V6" s="72">
        <v>18</v>
      </c>
    </row>
    <row r="7" spans="1:23" s="27" customFormat="1" ht="24" customHeight="1">
      <c r="A7" s="73"/>
      <c r="B7" s="73"/>
      <c r="C7" s="73"/>
      <c r="D7" s="13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80"/>
    </row>
    <row r="8" spans="2:22" ht="24" customHeight="1">
      <c r="B8" s="43"/>
      <c r="D8" s="43"/>
      <c r="E8" s="43"/>
      <c r="F8" s="43"/>
      <c r="G8" s="43"/>
      <c r="H8" s="43"/>
      <c r="J8" s="43"/>
      <c r="K8" s="43"/>
      <c r="L8" s="43"/>
      <c r="M8" s="21"/>
      <c r="N8" s="43"/>
      <c r="O8" s="43"/>
      <c r="P8" s="43"/>
      <c r="R8" s="43"/>
      <c r="S8" s="43"/>
      <c r="U8" s="43"/>
      <c r="V8" s="81"/>
    </row>
    <row r="9" spans="5:21" ht="24" customHeight="1">
      <c r="E9" s="43"/>
      <c r="F9" s="43"/>
      <c r="G9" s="43"/>
      <c r="N9" s="43"/>
      <c r="O9" s="43"/>
      <c r="P9" s="43"/>
      <c r="R9" s="43"/>
      <c r="T9" s="43"/>
      <c r="U9" s="43"/>
    </row>
    <row r="10" spans="6:18" ht="9.75" customHeight="1">
      <c r="F10" s="43"/>
      <c r="M10" s="43"/>
      <c r="N10" s="21"/>
      <c r="R10" s="43"/>
    </row>
    <row r="11" spans="17:21" ht="9.75" customHeight="1">
      <c r="Q11" s="43"/>
      <c r="S11" s="43"/>
      <c r="U11" s="43"/>
    </row>
    <row r="12" spans="13:20" ht="9.75" customHeight="1">
      <c r="M12" s="43"/>
      <c r="Q12" s="43"/>
      <c r="T12" s="43"/>
    </row>
    <row r="13" spans="10:19" ht="9.75" customHeight="1">
      <c r="J13" s="43"/>
      <c r="O13" s="43"/>
      <c r="P13" s="43"/>
      <c r="S13" s="43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9.75" customHeight="1">
      <c r="T22" s="81"/>
    </row>
  </sheetData>
  <sheetProtection formatCells="0" formatColumns="0" formatRows="0"/>
  <mergeCells count="4">
    <mergeCell ref="A4:C4"/>
    <mergeCell ref="T4:V4"/>
    <mergeCell ref="D4:D5"/>
    <mergeCell ref="E4:E5"/>
  </mergeCells>
  <printOptions/>
  <pageMargins left="0.39" right="0.39" top="0.39" bottom="0.59" header="0.5" footer="0.5"/>
  <pageSetup fitToHeight="999" fitToWidth="1" orientation="landscape" paperSize="9" scale="71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workbookViewId="0" topLeftCell="A11">
      <selection activeCell="A1" sqref="A1:F33"/>
    </sheetView>
  </sheetViews>
  <sheetFormatPr defaultColWidth="9.16015625" defaultRowHeight="11.25"/>
  <cols>
    <col min="1" max="1" width="37.83203125" style="0" customWidth="1"/>
    <col min="2" max="2" width="17.33203125" style="0" customWidth="1"/>
    <col min="3" max="3" width="32.83203125" style="0" customWidth="1"/>
    <col min="4" max="4" width="15.5" style="0" customWidth="1"/>
    <col min="5" max="5" width="28.33203125" style="0" customWidth="1"/>
    <col min="6" max="6" width="17.5" style="0" customWidth="1"/>
  </cols>
  <sheetData>
    <row r="1" spans="1:6" ht="21" customHeight="1">
      <c r="A1" s="43"/>
      <c r="B1" s="43"/>
      <c r="C1" s="43"/>
      <c r="E1" s="43"/>
      <c r="F1" s="76" t="s">
        <v>202</v>
      </c>
    </row>
    <row r="2" spans="1:6" ht="27" customHeight="1">
      <c r="A2" s="104" t="s">
        <v>203</v>
      </c>
      <c r="B2" s="104"/>
      <c r="C2" s="104"/>
      <c r="D2" s="104"/>
      <c r="E2" s="105"/>
      <c r="F2" s="105"/>
    </row>
    <row r="3" spans="1:6" ht="18" customHeight="1">
      <c r="A3" s="106" t="s">
        <v>2</v>
      </c>
      <c r="B3" s="107"/>
      <c r="C3" s="107"/>
      <c r="E3" s="43"/>
      <c r="F3" s="107" t="s">
        <v>3</v>
      </c>
    </row>
    <row r="4" spans="1:6" ht="18" customHeight="1">
      <c r="A4" s="108" t="s">
        <v>4</v>
      </c>
      <c r="B4" s="109"/>
      <c r="C4" s="110" t="s">
        <v>5</v>
      </c>
      <c r="D4" s="110"/>
      <c r="E4" s="66"/>
      <c r="F4" s="66"/>
    </row>
    <row r="5" spans="1:6" ht="18" customHeight="1">
      <c r="A5" s="111" t="s">
        <v>6</v>
      </c>
      <c r="B5" s="111" t="s">
        <v>7</v>
      </c>
      <c r="C5" s="111" t="s">
        <v>8</v>
      </c>
      <c r="D5" s="111" t="s">
        <v>7</v>
      </c>
      <c r="E5" s="111" t="s">
        <v>204</v>
      </c>
      <c r="F5" s="111" t="s">
        <v>7</v>
      </c>
    </row>
    <row r="6" spans="1:6" ht="0.75" customHeight="1">
      <c r="A6" s="111"/>
      <c r="B6" s="111"/>
      <c r="C6" s="111"/>
      <c r="D6" s="111"/>
      <c r="E6" s="111"/>
      <c r="F6" s="111"/>
    </row>
    <row r="7" spans="1:6" ht="18" customHeight="1">
      <c r="A7" s="112" t="s">
        <v>9</v>
      </c>
      <c r="B7" s="113">
        <f>B8</f>
        <v>265.0298</v>
      </c>
      <c r="C7" s="114" t="s">
        <v>10</v>
      </c>
      <c r="D7" s="113">
        <f>D11+D15+D16+D26</f>
        <v>265.02979999999997</v>
      </c>
      <c r="E7" s="114" t="s">
        <v>10</v>
      </c>
      <c r="F7" s="113">
        <f>F8+F12</f>
        <v>265.0298</v>
      </c>
    </row>
    <row r="8" spans="1:6" s="27" customFormat="1" ht="18" customHeight="1">
      <c r="A8" s="115" t="s">
        <v>11</v>
      </c>
      <c r="B8" s="116">
        <f>B9</f>
        <v>265.0298</v>
      </c>
      <c r="C8" s="117" t="s">
        <v>12</v>
      </c>
      <c r="D8" s="97">
        <v>0</v>
      </c>
      <c r="E8" s="118" t="s">
        <v>205</v>
      </c>
      <c r="F8" s="97">
        <v>33.0298</v>
      </c>
    </row>
    <row r="9" spans="1:6" s="27" customFormat="1" ht="18" customHeight="1">
      <c r="A9" s="119" t="s">
        <v>13</v>
      </c>
      <c r="B9" s="97">
        <v>265.0298</v>
      </c>
      <c r="C9" s="120" t="s">
        <v>14</v>
      </c>
      <c r="D9" s="97">
        <v>0</v>
      </c>
      <c r="E9" s="118" t="s">
        <v>206</v>
      </c>
      <c r="F9" s="97">
        <v>27.3671</v>
      </c>
    </row>
    <row r="10" spans="1:6" s="27" customFormat="1" ht="18" customHeight="1">
      <c r="A10" s="121"/>
      <c r="B10" s="122"/>
      <c r="C10" s="117" t="s">
        <v>15</v>
      </c>
      <c r="D10" s="97">
        <v>0</v>
      </c>
      <c r="E10" s="118" t="s">
        <v>207</v>
      </c>
      <c r="F10" s="97">
        <v>5.6627</v>
      </c>
    </row>
    <row r="11" spans="1:6" s="27" customFormat="1" ht="18" customHeight="1">
      <c r="A11" s="115" t="s">
        <v>16</v>
      </c>
      <c r="B11" s="116"/>
      <c r="C11" s="117" t="s">
        <v>17</v>
      </c>
      <c r="D11" s="97">
        <v>254.8962</v>
      </c>
      <c r="E11" s="123"/>
      <c r="F11" s="124"/>
    </row>
    <row r="12" spans="1:6" s="27" customFormat="1" ht="18" customHeight="1">
      <c r="A12" s="125" t="s">
        <v>18</v>
      </c>
      <c r="B12" s="97">
        <v>0</v>
      </c>
      <c r="C12" s="120" t="s">
        <v>19</v>
      </c>
      <c r="D12" s="97">
        <v>0</v>
      </c>
      <c r="E12" s="118" t="s">
        <v>208</v>
      </c>
      <c r="F12" s="97">
        <v>232</v>
      </c>
    </row>
    <row r="13" spans="1:6" s="27" customFormat="1" ht="18" customHeight="1">
      <c r="A13" s="121" t="s">
        <v>20</v>
      </c>
      <c r="B13" s="126"/>
      <c r="C13" s="120" t="s">
        <v>21</v>
      </c>
      <c r="D13" s="97">
        <v>0</v>
      </c>
      <c r="E13" s="118" t="s">
        <v>209</v>
      </c>
      <c r="F13" s="97">
        <v>0</v>
      </c>
    </row>
    <row r="14" spans="1:7" s="27" customFormat="1" ht="18" customHeight="1">
      <c r="A14" s="121" t="s">
        <v>22</v>
      </c>
      <c r="B14" s="124"/>
      <c r="C14" s="120" t="s">
        <v>23</v>
      </c>
      <c r="D14" s="97">
        <v>0</v>
      </c>
      <c r="E14" s="118" t="s">
        <v>210</v>
      </c>
      <c r="F14" s="97">
        <v>122.4</v>
      </c>
      <c r="G14" s="80"/>
    </row>
    <row r="15" spans="1:6" s="27" customFormat="1" ht="18" customHeight="1">
      <c r="A15" s="121" t="s">
        <v>24</v>
      </c>
      <c r="B15" s="124"/>
      <c r="C15" s="120" t="s">
        <v>25</v>
      </c>
      <c r="D15" s="97">
        <v>3.0774</v>
      </c>
      <c r="E15" s="118" t="s">
        <v>211</v>
      </c>
      <c r="F15" s="97">
        <v>9</v>
      </c>
    </row>
    <row r="16" spans="1:7" s="27" customFormat="1" ht="18" customHeight="1">
      <c r="A16" s="121" t="s">
        <v>26</v>
      </c>
      <c r="B16" s="124"/>
      <c r="C16" s="120" t="s">
        <v>212</v>
      </c>
      <c r="D16" s="97">
        <v>2.3297</v>
      </c>
      <c r="E16" s="123" t="s">
        <v>213</v>
      </c>
      <c r="F16" s="97">
        <v>0</v>
      </c>
      <c r="G16" s="80"/>
    </row>
    <row r="17" spans="1:7" s="27" customFormat="1" ht="18" customHeight="1">
      <c r="A17" s="121" t="s">
        <v>28</v>
      </c>
      <c r="B17" s="124"/>
      <c r="C17" s="120" t="s">
        <v>29</v>
      </c>
      <c r="D17" s="97">
        <v>0</v>
      </c>
      <c r="E17" s="123" t="s">
        <v>214</v>
      </c>
      <c r="F17" s="97">
        <v>0</v>
      </c>
      <c r="G17" s="80"/>
    </row>
    <row r="18" spans="1:7" s="27" customFormat="1" ht="18" customHeight="1">
      <c r="A18" s="121" t="s">
        <v>30</v>
      </c>
      <c r="B18" s="124"/>
      <c r="C18" s="120" t="s">
        <v>31</v>
      </c>
      <c r="D18" s="97">
        <v>0</v>
      </c>
      <c r="E18" s="123" t="s">
        <v>215</v>
      </c>
      <c r="F18" s="97">
        <v>100.6</v>
      </c>
      <c r="G18" s="80"/>
    </row>
    <row r="19" spans="1:6" s="27" customFormat="1" ht="18" customHeight="1">
      <c r="A19" s="121" t="s">
        <v>32</v>
      </c>
      <c r="B19" s="124"/>
      <c r="C19" s="117" t="s">
        <v>33</v>
      </c>
      <c r="D19" s="97">
        <v>0</v>
      </c>
      <c r="E19" s="123" t="s">
        <v>216</v>
      </c>
      <c r="F19" s="97">
        <v>0</v>
      </c>
    </row>
    <row r="20" spans="1:6" s="27" customFormat="1" ht="18" customHeight="1">
      <c r="A20" s="121" t="s">
        <v>34</v>
      </c>
      <c r="B20" s="124"/>
      <c r="C20" s="120" t="s">
        <v>35</v>
      </c>
      <c r="D20" s="97">
        <v>0</v>
      </c>
      <c r="E20" s="123" t="s">
        <v>217</v>
      </c>
      <c r="F20" s="97">
        <v>0</v>
      </c>
    </row>
    <row r="21" spans="1:6" s="27" customFormat="1" ht="18" customHeight="1">
      <c r="A21" s="127"/>
      <c r="B21" s="124"/>
      <c r="C21" s="120" t="s">
        <v>218</v>
      </c>
      <c r="D21" s="97">
        <v>0</v>
      </c>
      <c r="E21" s="123" t="s">
        <v>219</v>
      </c>
      <c r="F21" s="97">
        <v>0</v>
      </c>
    </row>
    <row r="22" spans="1:6" s="27" customFormat="1" ht="18" customHeight="1">
      <c r="A22" s="121" t="s">
        <v>37</v>
      </c>
      <c r="B22" s="97">
        <v>0</v>
      </c>
      <c r="C22" s="120" t="s">
        <v>38</v>
      </c>
      <c r="D22" s="97">
        <v>0</v>
      </c>
      <c r="E22" s="123" t="s">
        <v>220</v>
      </c>
      <c r="F22" s="97">
        <v>0</v>
      </c>
    </row>
    <row r="23" spans="1:6" s="27" customFormat="1" ht="18" customHeight="1">
      <c r="A23" s="121" t="s">
        <v>221</v>
      </c>
      <c r="B23" s="97">
        <v>0</v>
      </c>
      <c r="C23" s="120" t="s">
        <v>222</v>
      </c>
      <c r="D23" s="97">
        <v>0</v>
      </c>
      <c r="E23" s="123"/>
      <c r="F23" s="123"/>
    </row>
    <row r="24" spans="1:6" s="27" customFormat="1" ht="18" customHeight="1">
      <c r="A24" s="128" t="s">
        <v>40</v>
      </c>
      <c r="B24" s="97">
        <v>0</v>
      </c>
      <c r="C24" s="120" t="s">
        <v>41</v>
      </c>
      <c r="D24" s="97">
        <v>0</v>
      </c>
      <c r="E24" s="123"/>
      <c r="F24" s="123"/>
    </row>
    <row r="25" spans="1:6" s="27" customFormat="1" ht="18" customHeight="1">
      <c r="A25" s="115"/>
      <c r="B25" s="122"/>
      <c r="C25" s="117" t="s">
        <v>42</v>
      </c>
      <c r="D25" s="97">
        <v>0</v>
      </c>
      <c r="E25" s="123"/>
      <c r="F25" s="123"/>
    </row>
    <row r="26" spans="1:6" s="27" customFormat="1" ht="18" customHeight="1">
      <c r="A26" s="121"/>
      <c r="B26" s="97"/>
      <c r="C26" s="117" t="s">
        <v>43</v>
      </c>
      <c r="D26" s="97">
        <v>4.7265</v>
      </c>
      <c r="E26" s="123"/>
      <c r="F26" s="123"/>
    </row>
    <row r="27" spans="1:6" s="27" customFormat="1" ht="18" customHeight="1">
      <c r="A27" s="121"/>
      <c r="B27" s="129"/>
      <c r="C27" s="117" t="s">
        <v>44</v>
      </c>
      <c r="D27" s="97">
        <v>0</v>
      </c>
      <c r="E27" s="123"/>
      <c r="F27" s="123"/>
    </row>
    <row r="28" spans="1:6" s="27" customFormat="1" ht="18" customHeight="1">
      <c r="A28" s="121"/>
      <c r="B28" s="97"/>
      <c r="C28" s="117" t="s">
        <v>45</v>
      </c>
      <c r="D28" s="97">
        <v>0</v>
      </c>
      <c r="E28" s="123"/>
      <c r="F28" s="123"/>
    </row>
    <row r="29" spans="1:6" s="27" customFormat="1" ht="18" customHeight="1">
      <c r="A29" s="121"/>
      <c r="B29" s="97"/>
      <c r="C29" s="130" t="s">
        <v>46</v>
      </c>
      <c r="D29" s="97">
        <v>0</v>
      </c>
      <c r="E29" s="123"/>
      <c r="F29" s="123"/>
    </row>
    <row r="30" spans="1:6" s="27" customFormat="1" ht="18" customHeight="1">
      <c r="A30" s="131"/>
      <c r="B30" s="97"/>
      <c r="C30" s="130" t="s">
        <v>47</v>
      </c>
      <c r="D30" s="97">
        <v>0</v>
      </c>
      <c r="E30" s="123"/>
      <c r="F30" s="123"/>
    </row>
    <row r="31" spans="1:6" s="27" customFormat="1" ht="18" customHeight="1">
      <c r="A31" s="131"/>
      <c r="B31" s="97"/>
      <c r="C31" s="130" t="s">
        <v>48</v>
      </c>
      <c r="D31" s="97">
        <v>0</v>
      </c>
      <c r="E31" s="123"/>
      <c r="F31" s="123"/>
    </row>
    <row r="32" spans="1:6" s="27" customFormat="1" ht="18" customHeight="1">
      <c r="A32" s="121"/>
      <c r="B32" s="121"/>
      <c r="C32" s="130" t="s">
        <v>49</v>
      </c>
      <c r="D32" s="97">
        <v>0</v>
      </c>
      <c r="E32" s="123"/>
      <c r="F32" s="123"/>
    </row>
    <row r="33" spans="1:6" s="27" customFormat="1" ht="18" customHeight="1">
      <c r="A33" s="121"/>
      <c r="B33" s="121"/>
      <c r="C33" s="130" t="s">
        <v>50</v>
      </c>
      <c r="D33" s="97">
        <v>0</v>
      </c>
      <c r="E33" s="123"/>
      <c r="F33" s="123"/>
    </row>
    <row r="34" spans="1:6" ht="18" customHeight="1">
      <c r="A34" s="43"/>
      <c r="B34" s="43"/>
      <c r="C34" s="43"/>
      <c r="D34" s="43"/>
      <c r="E34" s="43"/>
      <c r="F34" s="43"/>
    </row>
  </sheetData>
  <sheetProtection formatCells="0" formatColumns="0" formatRows="0"/>
  <mergeCells count="6">
    <mergeCell ref="A5:A6"/>
    <mergeCell ref="B5:B6"/>
    <mergeCell ref="C5:C6"/>
    <mergeCell ref="D5:D6"/>
    <mergeCell ref="E5:E6"/>
    <mergeCell ref="F5:F6"/>
  </mergeCells>
  <printOptions/>
  <pageMargins left="0.75" right="0.75" top="0.79" bottom="0.79" header="0.5" footer="0.5"/>
  <pageSetup fitToHeight="9999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E1">
      <selection activeCell="A1" sqref="A1:V27"/>
    </sheetView>
  </sheetViews>
  <sheetFormatPr defaultColWidth="9.16015625" defaultRowHeight="11.25"/>
  <cols>
    <col min="1" max="3" width="6.5" style="0" customWidth="1"/>
    <col min="4" max="4" width="24.5" style="0" customWidth="1"/>
    <col min="5" max="13" width="13" style="0" customWidth="1"/>
    <col min="14" max="15" width="9.16015625" style="0" customWidth="1"/>
    <col min="16" max="22" width="13" style="0" customWidth="1"/>
    <col min="23" max="23" width="9" style="0" customWidth="1"/>
  </cols>
  <sheetData>
    <row r="1" spans="1:22" ht="22.5" customHeight="1">
      <c r="A1" s="82"/>
      <c r="B1" s="83"/>
      <c r="C1" s="84"/>
      <c r="V1" s="76" t="s">
        <v>223</v>
      </c>
    </row>
    <row r="2" spans="1:22" ht="21" customHeight="1">
      <c r="A2" s="85" t="s">
        <v>224</v>
      </c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5"/>
      <c r="O2" s="85"/>
      <c r="P2" s="86"/>
      <c r="Q2" s="99"/>
      <c r="R2" s="99"/>
      <c r="S2" s="99"/>
      <c r="T2" s="99"/>
      <c r="U2" s="99"/>
      <c r="V2" s="86"/>
    </row>
    <row r="3" spans="1:22" ht="19.5" customHeight="1">
      <c r="A3" s="6" t="s">
        <v>2</v>
      </c>
      <c r="B3" s="7"/>
      <c r="C3" s="7"/>
      <c r="V3" s="83" t="s">
        <v>3</v>
      </c>
    </row>
    <row r="4" spans="1:23" ht="20.25" customHeight="1">
      <c r="A4" s="64" t="s">
        <v>54</v>
      </c>
      <c r="B4" s="64"/>
      <c r="C4" s="64"/>
      <c r="D4" s="65" t="s">
        <v>191</v>
      </c>
      <c r="E4" s="87" t="s">
        <v>56</v>
      </c>
      <c r="F4" s="88" t="s">
        <v>225</v>
      </c>
      <c r="G4" s="89"/>
      <c r="H4" s="90"/>
      <c r="I4" s="90"/>
      <c r="J4" s="90"/>
      <c r="K4" s="90"/>
      <c r="L4" s="90"/>
      <c r="M4" s="90"/>
      <c r="N4" s="90"/>
      <c r="O4" s="90"/>
      <c r="P4" s="98"/>
      <c r="Q4" s="93" t="s">
        <v>226</v>
      </c>
      <c r="R4" s="95" t="s">
        <v>227</v>
      </c>
      <c r="S4" s="100" t="s">
        <v>228</v>
      </c>
      <c r="T4" s="100"/>
      <c r="U4" s="100"/>
      <c r="V4" s="91" t="s">
        <v>229</v>
      </c>
      <c r="W4" s="101"/>
    </row>
    <row r="5" spans="1:23" ht="18" customHeight="1">
      <c r="A5" s="64" t="s">
        <v>59</v>
      </c>
      <c r="B5" s="64" t="s">
        <v>60</v>
      </c>
      <c r="C5" s="64" t="s">
        <v>129</v>
      </c>
      <c r="D5" s="65"/>
      <c r="E5" s="91"/>
      <c r="F5" s="69" t="s">
        <v>62</v>
      </c>
      <c r="G5" s="68" t="s">
        <v>230</v>
      </c>
      <c r="H5" s="92" t="s">
        <v>231</v>
      </c>
      <c r="I5" s="92"/>
      <c r="J5" s="92"/>
      <c r="K5" s="92"/>
      <c r="L5" s="92"/>
      <c r="M5" s="92"/>
      <c r="N5" s="92"/>
      <c r="O5" s="92"/>
      <c r="P5" s="92"/>
      <c r="Q5" s="93"/>
      <c r="R5" s="95"/>
      <c r="S5" s="95" t="s">
        <v>62</v>
      </c>
      <c r="T5" s="95" t="s">
        <v>232</v>
      </c>
      <c r="U5" s="95" t="s">
        <v>233</v>
      </c>
      <c r="V5" s="91"/>
      <c r="W5" s="101"/>
    </row>
    <row r="6" spans="1:23" ht="7.5" customHeight="1">
      <c r="A6" s="64"/>
      <c r="B6" s="64"/>
      <c r="C6" s="64"/>
      <c r="D6" s="65"/>
      <c r="E6" s="91"/>
      <c r="F6" s="93"/>
      <c r="G6" s="94"/>
      <c r="H6" s="92"/>
      <c r="I6" s="92"/>
      <c r="J6" s="92"/>
      <c r="K6" s="92"/>
      <c r="L6" s="92"/>
      <c r="M6" s="92"/>
      <c r="N6" s="92"/>
      <c r="O6" s="92"/>
      <c r="P6" s="92"/>
      <c r="Q6" s="93"/>
      <c r="R6" s="95"/>
      <c r="S6" s="95"/>
      <c r="T6" s="95"/>
      <c r="U6" s="95"/>
      <c r="V6" s="91"/>
      <c r="W6" s="101"/>
    </row>
    <row r="7" spans="1:23" ht="54" customHeight="1">
      <c r="A7" s="64"/>
      <c r="B7" s="64"/>
      <c r="C7" s="64"/>
      <c r="D7" s="65"/>
      <c r="E7" s="91"/>
      <c r="F7" s="93"/>
      <c r="G7" s="95"/>
      <c r="H7" s="67" t="s">
        <v>234</v>
      </c>
      <c r="I7" s="67" t="s">
        <v>235</v>
      </c>
      <c r="J7" s="67" t="s">
        <v>236</v>
      </c>
      <c r="K7" s="67" t="s">
        <v>237</v>
      </c>
      <c r="L7" s="67" t="s">
        <v>238</v>
      </c>
      <c r="M7" s="67" t="s">
        <v>239</v>
      </c>
      <c r="N7" s="67" t="s">
        <v>240</v>
      </c>
      <c r="O7" s="67" t="s">
        <v>241</v>
      </c>
      <c r="P7" s="67" t="s">
        <v>233</v>
      </c>
      <c r="Q7" s="95"/>
      <c r="R7" s="95"/>
      <c r="S7" s="95"/>
      <c r="T7" s="95"/>
      <c r="U7" s="95"/>
      <c r="V7" s="91"/>
      <c r="W7" s="102"/>
    </row>
    <row r="8" spans="1:23" ht="21.75" customHeight="1">
      <c r="A8" s="70" t="s">
        <v>61</v>
      </c>
      <c r="B8" s="70" t="s">
        <v>61</v>
      </c>
      <c r="C8" s="70" t="s">
        <v>61</v>
      </c>
      <c r="D8" s="70" t="s">
        <v>61</v>
      </c>
      <c r="E8" s="96">
        <v>1</v>
      </c>
      <c r="F8" s="96">
        <v>2</v>
      </c>
      <c r="G8" s="96">
        <v>3</v>
      </c>
      <c r="H8" s="96">
        <v>4</v>
      </c>
      <c r="I8" s="96">
        <v>5</v>
      </c>
      <c r="J8" s="96">
        <v>6</v>
      </c>
      <c r="K8" s="96">
        <v>7</v>
      </c>
      <c r="L8" s="96">
        <v>8</v>
      </c>
      <c r="M8" s="96">
        <v>9</v>
      </c>
      <c r="N8" s="96">
        <v>10</v>
      </c>
      <c r="O8" s="96">
        <v>11</v>
      </c>
      <c r="P8" s="96">
        <v>12</v>
      </c>
      <c r="Q8" s="96">
        <v>13</v>
      </c>
      <c r="R8" s="96">
        <v>14</v>
      </c>
      <c r="S8" s="96">
        <v>15</v>
      </c>
      <c r="T8" s="96">
        <v>16</v>
      </c>
      <c r="U8" s="96">
        <v>17</v>
      </c>
      <c r="V8" s="96">
        <v>18</v>
      </c>
      <c r="W8" s="103"/>
    </row>
    <row r="9" spans="1:22" s="27" customFormat="1" ht="11.25">
      <c r="A9" s="73"/>
      <c r="B9" s="73"/>
      <c r="C9" s="73"/>
      <c r="D9" s="73" t="s">
        <v>62</v>
      </c>
      <c r="E9" s="97">
        <v>265.0298</v>
      </c>
      <c r="F9" s="97">
        <v>265.0298</v>
      </c>
      <c r="G9" s="97">
        <v>265.0298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7">
        <v>0</v>
      </c>
    </row>
    <row r="10" spans="1:22" ht="11.25">
      <c r="A10" s="73" t="s">
        <v>130</v>
      </c>
      <c r="B10" s="73"/>
      <c r="C10" s="73"/>
      <c r="D10" s="73" t="s">
        <v>131</v>
      </c>
      <c r="E10" s="97">
        <v>254.8962</v>
      </c>
      <c r="F10" s="97">
        <v>254.8962</v>
      </c>
      <c r="G10" s="97">
        <v>254.8962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7">
        <v>0</v>
      </c>
      <c r="V10" s="97">
        <v>0</v>
      </c>
    </row>
    <row r="11" spans="1:22" ht="11.25">
      <c r="A11" s="73" t="s">
        <v>132</v>
      </c>
      <c r="B11" s="73" t="s">
        <v>91</v>
      </c>
      <c r="C11" s="73"/>
      <c r="D11" s="73" t="s">
        <v>133</v>
      </c>
      <c r="E11" s="97">
        <v>254.8962</v>
      </c>
      <c r="F11" s="97">
        <v>254.8962</v>
      </c>
      <c r="G11" s="97">
        <v>254.8962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  <c r="U11" s="97">
        <v>0</v>
      </c>
      <c r="V11" s="97">
        <v>0</v>
      </c>
    </row>
    <row r="12" spans="1:22" ht="11.25">
      <c r="A12" s="73" t="s">
        <v>134</v>
      </c>
      <c r="B12" s="73" t="s">
        <v>135</v>
      </c>
      <c r="C12" s="73" t="s">
        <v>66</v>
      </c>
      <c r="D12" s="73" t="s">
        <v>136</v>
      </c>
      <c r="E12" s="97">
        <v>22.8962</v>
      </c>
      <c r="F12" s="97">
        <v>22.8962</v>
      </c>
      <c r="G12" s="97">
        <v>22.8962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</row>
    <row r="13" spans="1:22" ht="11.25">
      <c r="A13" s="73" t="s">
        <v>134</v>
      </c>
      <c r="B13" s="73" t="s">
        <v>135</v>
      </c>
      <c r="C13" s="73" t="s">
        <v>137</v>
      </c>
      <c r="D13" s="73" t="s">
        <v>138</v>
      </c>
      <c r="E13" s="97">
        <v>35</v>
      </c>
      <c r="F13" s="97">
        <v>35</v>
      </c>
      <c r="G13" s="97">
        <v>35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</row>
    <row r="14" spans="1:22" ht="11.25">
      <c r="A14" s="73" t="s">
        <v>134</v>
      </c>
      <c r="B14" s="73" t="s">
        <v>135</v>
      </c>
      <c r="C14" s="73" t="s">
        <v>89</v>
      </c>
      <c r="D14" s="73" t="s">
        <v>139</v>
      </c>
      <c r="E14" s="97">
        <v>5</v>
      </c>
      <c r="F14" s="97">
        <v>5</v>
      </c>
      <c r="G14" s="97">
        <v>5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</row>
    <row r="15" spans="1:22" ht="11.25">
      <c r="A15" s="73" t="s">
        <v>134</v>
      </c>
      <c r="B15" s="73" t="s">
        <v>135</v>
      </c>
      <c r="C15" s="73" t="s">
        <v>91</v>
      </c>
      <c r="D15" s="73" t="s">
        <v>140</v>
      </c>
      <c r="E15" s="97">
        <v>14</v>
      </c>
      <c r="F15" s="97">
        <v>14</v>
      </c>
      <c r="G15" s="97">
        <v>14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</row>
    <row r="16" spans="1:22" ht="11.25">
      <c r="A16" s="73" t="s">
        <v>134</v>
      </c>
      <c r="B16" s="73" t="s">
        <v>135</v>
      </c>
      <c r="C16" s="73" t="s">
        <v>74</v>
      </c>
      <c r="D16" s="73" t="s">
        <v>141</v>
      </c>
      <c r="E16" s="97">
        <v>40</v>
      </c>
      <c r="F16" s="97">
        <v>40</v>
      </c>
      <c r="G16" s="97">
        <v>40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</row>
    <row r="17" spans="1:22" ht="11.25">
      <c r="A17" s="73" t="s">
        <v>134</v>
      </c>
      <c r="B17" s="73" t="s">
        <v>135</v>
      </c>
      <c r="C17" s="73" t="s">
        <v>82</v>
      </c>
      <c r="D17" s="73" t="s">
        <v>142</v>
      </c>
      <c r="E17" s="97">
        <v>138</v>
      </c>
      <c r="F17" s="97">
        <v>138</v>
      </c>
      <c r="G17" s="97">
        <v>138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</row>
    <row r="18" spans="1:22" ht="11.25">
      <c r="A18" s="73" t="s">
        <v>143</v>
      </c>
      <c r="B18" s="73"/>
      <c r="C18" s="73"/>
      <c r="D18" s="73" t="s">
        <v>144</v>
      </c>
      <c r="E18" s="97">
        <v>3.0774</v>
      </c>
      <c r="F18" s="97">
        <v>3.0774</v>
      </c>
      <c r="G18" s="97">
        <v>3.0774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</row>
    <row r="19" spans="1:22" ht="11.25">
      <c r="A19" s="73" t="s">
        <v>145</v>
      </c>
      <c r="B19" s="73" t="s">
        <v>82</v>
      </c>
      <c r="C19" s="73"/>
      <c r="D19" s="73" t="s">
        <v>146</v>
      </c>
      <c r="E19" s="97">
        <v>3.0774</v>
      </c>
      <c r="F19" s="97">
        <v>3.0774</v>
      </c>
      <c r="G19" s="97">
        <v>3.0774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7">
        <v>0</v>
      </c>
    </row>
    <row r="20" spans="1:22" ht="11.25">
      <c r="A20" s="73" t="s">
        <v>147</v>
      </c>
      <c r="B20" s="73" t="s">
        <v>148</v>
      </c>
      <c r="C20" s="73" t="s">
        <v>66</v>
      </c>
      <c r="D20" s="73" t="s">
        <v>149</v>
      </c>
      <c r="E20" s="97">
        <v>3.0774</v>
      </c>
      <c r="F20" s="97">
        <v>3.0774</v>
      </c>
      <c r="G20" s="97">
        <v>3.0774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  <c r="U20" s="97">
        <v>0</v>
      </c>
      <c r="V20" s="97">
        <v>0</v>
      </c>
    </row>
    <row r="21" spans="1:22" ht="11.25">
      <c r="A21" s="73" t="s">
        <v>150</v>
      </c>
      <c r="B21" s="73"/>
      <c r="C21" s="73"/>
      <c r="D21" s="73" t="s">
        <v>151</v>
      </c>
      <c r="E21" s="97">
        <v>2.3297</v>
      </c>
      <c r="F21" s="97">
        <v>2.3297</v>
      </c>
      <c r="G21" s="97">
        <v>2.3297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7">
        <v>0</v>
      </c>
    </row>
    <row r="22" spans="1:22" ht="11.25">
      <c r="A22" s="73" t="s">
        <v>152</v>
      </c>
      <c r="B22" s="73" t="s">
        <v>76</v>
      </c>
      <c r="C22" s="73"/>
      <c r="D22" s="73" t="s">
        <v>153</v>
      </c>
      <c r="E22" s="97">
        <v>2.3297</v>
      </c>
      <c r="F22" s="97">
        <v>2.3297</v>
      </c>
      <c r="G22" s="97">
        <v>2.3297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</row>
    <row r="23" spans="1:22" ht="11.25">
      <c r="A23" s="73" t="s">
        <v>154</v>
      </c>
      <c r="B23" s="73" t="s">
        <v>155</v>
      </c>
      <c r="C23" s="73" t="s">
        <v>66</v>
      </c>
      <c r="D23" s="73" t="s">
        <v>156</v>
      </c>
      <c r="E23" s="97">
        <v>1.2526</v>
      </c>
      <c r="F23" s="97">
        <v>1.2526</v>
      </c>
      <c r="G23" s="97">
        <v>1.2526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97">
        <v>0</v>
      </c>
    </row>
    <row r="24" spans="1:22" ht="11.25">
      <c r="A24" s="73" t="s">
        <v>154</v>
      </c>
      <c r="B24" s="73" t="s">
        <v>155</v>
      </c>
      <c r="C24" s="73" t="s">
        <v>70</v>
      </c>
      <c r="D24" s="73" t="s">
        <v>157</v>
      </c>
      <c r="E24" s="97">
        <v>1.0771</v>
      </c>
      <c r="F24" s="97">
        <v>1.0771</v>
      </c>
      <c r="G24" s="97">
        <v>1.0771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</row>
    <row r="25" spans="1:22" ht="11.25">
      <c r="A25" s="73" t="s">
        <v>158</v>
      </c>
      <c r="B25" s="73"/>
      <c r="C25" s="73"/>
      <c r="D25" s="73" t="s">
        <v>159</v>
      </c>
      <c r="E25" s="97">
        <v>4.7265</v>
      </c>
      <c r="F25" s="97">
        <v>4.7265</v>
      </c>
      <c r="G25" s="97">
        <v>4.7265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7">
        <v>0</v>
      </c>
    </row>
    <row r="26" spans="1:22" ht="11.25">
      <c r="A26" s="73" t="s">
        <v>160</v>
      </c>
      <c r="B26" s="73" t="s">
        <v>68</v>
      </c>
      <c r="C26" s="73"/>
      <c r="D26" s="73" t="s">
        <v>161</v>
      </c>
      <c r="E26" s="97">
        <v>4.7265</v>
      </c>
      <c r="F26" s="97">
        <v>4.7265</v>
      </c>
      <c r="G26" s="97">
        <v>4.7265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0</v>
      </c>
    </row>
    <row r="27" spans="1:22" ht="11.25">
      <c r="A27" s="73" t="s">
        <v>162</v>
      </c>
      <c r="B27" s="73" t="s">
        <v>163</v>
      </c>
      <c r="C27" s="73" t="s">
        <v>66</v>
      </c>
      <c r="D27" s="73" t="s">
        <v>164</v>
      </c>
      <c r="E27" s="97">
        <v>4.7265</v>
      </c>
      <c r="F27" s="97">
        <v>4.7265</v>
      </c>
      <c r="G27" s="97">
        <v>4.7265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7">
        <v>0</v>
      </c>
      <c r="U27" s="97">
        <v>0</v>
      </c>
      <c r="V27" s="97">
        <v>0</v>
      </c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</sheetData>
  <sheetProtection formatCells="0" formatColumns="0" formatRows="0"/>
  <mergeCells count="17">
    <mergeCell ref="A1:B1"/>
    <mergeCell ref="A4:C4"/>
    <mergeCell ref="S4:U4"/>
    <mergeCell ref="A5:A7"/>
    <mergeCell ref="B5:B7"/>
    <mergeCell ref="C5:C7"/>
    <mergeCell ref="D4:D7"/>
    <mergeCell ref="E4:E7"/>
    <mergeCell ref="F5:F7"/>
    <mergeCell ref="G5:G7"/>
    <mergeCell ref="Q4:Q7"/>
    <mergeCell ref="R4:R7"/>
    <mergeCell ref="S5:S7"/>
    <mergeCell ref="T5:T7"/>
    <mergeCell ref="U5:U7"/>
    <mergeCell ref="V4:V7"/>
    <mergeCell ref="H5:P6"/>
  </mergeCells>
  <printOptions/>
  <pageMargins left="0.39" right="0.39" top="0.39" bottom="0.59" header="0.5" footer="0.5"/>
  <pageSetup fitToHeight="999" fitToWidth="1" orientation="landscape" paperSize="9" scale="63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tabSelected="1" workbookViewId="0" topLeftCell="D1">
      <selection activeCell="D1" sqref="D1:W25"/>
    </sheetView>
  </sheetViews>
  <sheetFormatPr defaultColWidth="9.16015625" defaultRowHeight="11.25"/>
  <cols>
    <col min="1" max="3" width="7" style="0" customWidth="1"/>
    <col min="4" max="4" width="30.16015625" style="0" customWidth="1"/>
    <col min="5" max="15" width="11" style="0" customWidth="1"/>
    <col min="16" max="16" width="9.16015625" style="0" customWidth="1"/>
    <col min="17" max="19" width="11" style="0" customWidth="1"/>
    <col min="20" max="22" width="5.66015625" style="0" customWidth="1"/>
  </cols>
  <sheetData>
    <row r="1" spans="1:22" ht="12.75" customHeight="1">
      <c r="A1" s="58"/>
      <c r="C1" s="3"/>
      <c r="D1" s="3"/>
      <c r="E1" s="3"/>
      <c r="F1" s="3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76" t="s">
        <v>242</v>
      </c>
    </row>
    <row r="2" spans="1:22" ht="23.25" customHeight="1">
      <c r="A2" s="60" t="s">
        <v>243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24" customHeight="1">
      <c r="A3" s="61" t="s">
        <v>2</v>
      </c>
      <c r="C3" s="3"/>
      <c r="D3" s="62" t="s">
        <v>2</v>
      </c>
      <c r="E3" s="3"/>
      <c r="F3" s="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77" t="s">
        <v>3</v>
      </c>
    </row>
    <row r="4" spans="1:22" ht="27" customHeight="1">
      <c r="A4" s="64" t="s">
        <v>54</v>
      </c>
      <c r="B4" s="64"/>
      <c r="C4" s="64"/>
      <c r="D4" s="65" t="s">
        <v>191</v>
      </c>
      <c r="E4" s="65" t="s">
        <v>56</v>
      </c>
      <c r="F4" s="66" t="s">
        <v>57</v>
      </c>
      <c r="G4" s="66"/>
      <c r="H4" s="66"/>
      <c r="I4" s="66" t="s">
        <v>58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78" t="s">
        <v>192</v>
      </c>
      <c r="U4" s="64"/>
      <c r="V4" s="64"/>
    </row>
    <row r="5" spans="1:22" ht="33.75" customHeight="1">
      <c r="A5" s="67" t="s">
        <v>59</v>
      </c>
      <c r="B5" s="67" t="s">
        <v>60</v>
      </c>
      <c r="C5" s="68" t="s">
        <v>129</v>
      </c>
      <c r="D5" s="65"/>
      <c r="E5" s="64"/>
      <c r="F5" s="69" t="s">
        <v>62</v>
      </c>
      <c r="G5" s="67" t="s">
        <v>193</v>
      </c>
      <c r="H5" s="67" t="s">
        <v>170</v>
      </c>
      <c r="I5" s="67" t="s">
        <v>62</v>
      </c>
      <c r="J5" s="67" t="s">
        <v>64</v>
      </c>
      <c r="K5" s="67" t="s">
        <v>85</v>
      </c>
      <c r="L5" s="67" t="s">
        <v>117</v>
      </c>
      <c r="M5" s="23" t="s">
        <v>194</v>
      </c>
      <c r="N5" s="23" t="s">
        <v>195</v>
      </c>
      <c r="O5" s="23" t="s">
        <v>121</v>
      </c>
      <c r="P5" s="23" t="s">
        <v>196</v>
      </c>
      <c r="Q5" s="23" t="s">
        <v>197</v>
      </c>
      <c r="R5" s="23" t="s">
        <v>198</v>
      </c>
      <c r="S5" s="67" t="s">
        <v>199</v>
      </c>
      <c r="T5" s="67" t="s">
        <v>62</v>
      </c>
      <c r="U5" s="67" t="s">
        <v>200</v>
      </c>
      <c r="V5" s="67" t="s">
        <v>201</v>
      </c>
    </row>
    <row r="6" spans="1:22" ht="24" customHeight="1">
      <c r="A6" s="70" t="s">
        <v>61</v>
      </c>
      <c r="B6" s="70" t="s">
        <v>61</v>
      </c>
      <c r="C6" s="70" t="s">
        <v>61</v>
      </c>
      <c r="D6" s="71" t="s">
        <v>61</v>
      </c>
      <c r="E6" s="72">
        <v>1</v>
      </c>
      <c r="F6" s="72">
        <v>2</v>
      </c>
      <c r="G6" s="72">
        <v>3</v>
      </c>
      <c r="H6" s="72">
        <v>4</v>
      </c>
      <c r="I6" s="72">
        <v>5</v>
      </c>
      <c r="J6" s="72">
        <v>6</v>
      </c>
      <c r="K6" s="72">
        <v>7</v>
      </c>
      <c r="L6" s="72">
        <v>8</v>
      </c>
      <c r="M6" s="72">
        <v>9</v>
      </c>
      <c r="N6" s="72">
        <v>10</v>
      </c>
      <c r="O6" s="72">
        <v>11</v>
      </c>
      <c r="P6" s="72">
        <v>12</v>
      </c>
      <c r="Q6" s="72">
        <v>13</v>
      </c>
      <c r="R6" s="72">
        <v>14</v>
      </c>
      <c r="S6" s="72">
        <v>15</v>
      </c>
      <c r="T6" s="72">
        <v>16</v>
      </c>
      <c r="U6" s="72">
        <v>17</v>
      </c>
      <c r="V6" s="72">
        <v>18</v>
      </c>
    </row>
    <row r="7" spans="1:23" s="27" customFormat="1" ht="11.25">
      <c r="A7" s="73"/>
      <c r="B7" s="73"/>
      <c r="C7" s="73"/>
      <c r="D7" s="74" t="s">
        <v>62</v>
      </c>
      <c r="E7" s="75">
        <v>265.0298</v>
      </c>
      <c r="F7" s="75">
        <v>33.0298</v>
      </c>
      <c r="G7" s="75">
        <v>27.3671</v>
      </c>
      <c r="H7" s="75">
        <v>5.6627</v>
      </c>
      <c r="I7" s="75">
        <v>232</v>
      </c>
      <c r="J7" s="75">
        <v>0</v>
      </c>
      <c r="K7" s="75">
        <v>122.4</v>
      </c>
      <c r="L7" s="75">
        <v>9</v>
      </c>
      <c r="M7" s="75">
        <v>0</v>
      </c>
      <c r="N7" s="75">
        <v>0</v>
      </c>
      <c r="O7" s="75">
        <v>100.6</v>
      </c>
      <c r="P7" s="75">
        <v>0</v>
      </c>
      <c r="Q7" s="75">
        <v>0</v>
      </c>
      <c r="R7" s="75">
        <v>0</v>
      </c>
      <c r="S7" s="75">
        <v>0</v>
      </c>
      <c r="T7" s="79">
        <v>0</v>
      </c>
      <c r="U7" s="75">
        <v>0</v>
      </c>
      <c r="V7" s="75">
        <v>0</v>
      </c>
      <c r="W7" s="80"/>
    </row>
    <row r="8" spans="1:22" ht="11.25">
      <c r="A8" s="73" t="s">
        <v>130</v>
      </c>
      <c r="B8" s="73"/>
      <c r="C8" s="73"/>
      <c r="D8" s="74" t="s">
        <v>131</v>
      </c>
      <c r="E8" s="75">
        <v>254.8962</v>
      </c>
      <c r="F8" s="75">
        <v>22.8962</v>
      </c>
      <c r="G8" s="75">
        <v>17.2335</v>
      </c>
      <c r="H8" s="75">
        <v>5.6627</v>
      </c>
      <c r="I8" s="75">
        <v>232</v>
      </c>
      <c r="J8" s="75">
        <v>0</v>
      </c>
      <c r="K8" s="75">
        <v>122.4</v>
      </c>
      <c r="L8" s="75">
        <v>9</v>
      </c>
      <c r="M8" s="75">
        <v>0</v>
      </c>
      <c r="N8" s="75">
        <v>0</v>
      </c>
      <c r="O8" s="75">
        <v>100.6</v>
      </c>
      <c r="P8" s="75">
        <v>0</v>
      </c>
      <c r="Q8" s="75">
        <v>0</v>
      </c>
      <c r="R8" s="75">
        <v>0</v>
      </c>
      <c r="S8" s="75">
        <v>0</v>
      </c>
      <c r="T8" s="79">
        <v>0</v>
      </c>
      <c r="U8" s="75">
        <v>0</v>
      </c>
      <c r="V8" s="75">
        <v>0</v>
      </c>
    </row>
    <row r="9" spans="1:22" ht="11.25">
      <c r="A9" s="73" t="s">
        <v>132</v>
      </c>
      <c r="B9" s="73" t="s">
        <v>91</v>
      </c>
      <c r="C9" s="73"/>
      <c r="D9" s="74" t="s">
        <v>133</v>
      </c>
      <c r="E9" s="75">
        <v>254.8962</v>
      </c>
      <c r="F9" s="75">
        <v>22.8962</v>
      </c>
      <c r="G9" s="75">
        <v>17.2335</v>
      </c>
      <c r="H9" s="75">
        <v>5.6627</v>
      </c>
      <c r="I9" s="75">
        <v>232</v>
      </c>
      <c r="J9" s="75">
        <v>0</v>
      </c>
      <c r="K9" s="75">
        <v>122.4</v>
      </c>
      <c r="L9" s="75">
        <v>9</v>
      </c>
      <c r="M9" s="75">
        <v>0</v>
      </c>
      <c r="N9" s="75">
        <v>0</v>
      </c>
      <c r="O9" s="75">
        <v>100.6</v>
      </c>
      <c r="P9" s="75">
        <v>0</v>
      </c>
      <c r="Q9" s="75">
        <v>0</v>
      </c>
      <c r="R9" s="75">
        <v>0</v>
      </c>
      <c r="S9" s="75">
        <v>0</v>
      </c>
      <c r="T9" s="79">
        <v>0</v>
      </c>
      <c r="U9" s="75">
        <v>0</v>
      </c>
      <c r="V9" s="75">
        <v>0</v>
      </c>
    </row>
    <row r="10" spans="1:22" ht="11.25">
      <c r="A10" s="73" t="s">
        <v>134</v>
      </c>
      <c r="B10" s="73" t="s">
        <v>135</v>
      </c>
      <c r="C10" s="73" t="s">
        <v>66</v>
      </c>
      <c r="D10" s="74" t="s">
        <v>136</v>
      </c>
      <c r="E10" s="75">
        <v>22.8962</v>
      </c>
      <c r="F10" s="75">
        <v>22.8962</v>
      </c>
      <c r="G10" s="75">
        <v>17.2335</v>
      </c>
      <c r="H10" s="75">
        <v>5.6627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9">
        <v>0</v>
      </c>
      <c r="U10" s="75">
        <v>0</v>
      </c>
      <c r="V10" s="75">
        <v>0</v>
      </c>
    </row>
    <row r="11" spans="1:22" ht="11.25">
      <c r="A11" s="73" t="s">
        <v>134</v>
      </c>
      <c r="B11" s="73" t="s">
        <v>135</v>
      </c>
      <c r="C11" s="73" t="s">
        <v>137</v>
      </c>
      <c r="D11" s="74" t="s">
        <v>138</v>
      </c>
      <c r="E11" s="75">
        <v>35</v>
      </c>
      <c r="F11" s="75">
        <v>0</v>
      </c>
      <c r="G11" s="75">
        <v>0</v>
      </c>
      <c r="H11" s="75">
        <v>0</v>
      </c>
      <c r="I11" s="75">
        <v>35</v>
      </c>
      <c r="J11" s="75">
        <v>0</v>
      </c>
      <c r="K11" s="75">
        <v>6</v>
      </c>
      <c r="L11" s="75">
        <v>9</v>
      </c>
      <c r="M11" s="75">
        <v>0</v>
      </c>
      <c r="N11" s="75">
        <v>0</v>
      </c>
      <c r="O11" s="75">
        <v>20</v>
      </c>
      <c r="P11" s="75">
        <v>0</v>
      </c>
      <c r="Q11" s="75">
        <v>0</v>
      </c>
      <c r="R11" s="75">
        <v>0</v>
      </c>
      <c r="S11" s="75">
        <v>0</v>
      </c>
      <c r="T11" s="79">
        <v>0</v>
      </c>
      <c r="U11" s="75">
        <v>0</v>
      </c>
      <c r="V11" s="75">
        <v>0</v>
      </c>
    </row>
    <row r="12" spans="1:22" ht="11.25">
      <c r="A12" s="73" t="s">
        <v>134</v>
      </c>
      <c r="B12" s="73" t="s">
        <v>135</v>
      </c>
      <c r="C12" s="73" t="s">
        <v>89</v>
      </c>
      <c r="D12" s="74" t="s">
        <v>139</v>
      </c>
      <c r="E12" s="75">
        <v>5</v>
      </c>
      <c r="F12" s="75">
        <v>0</v>
      </c>
      <c r="G12" s="75">
        <v>0</v>
      </c>
      <c r="H12" s="75">
        <v>0</v>
      </c>
      <c r="I12" s="75">
        <v>5</v>
      </c>
      <c r="J12" s="75">
        <v>0</v>
      </c>
      <c r="K12" s="75">
        <v>5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9">
        <v>0</v>
      </c>
      <c r="U12" s="75">
        <v>0</v>
      </c>
      <c r="V12" s="75">
        <v>0</v>
      </c>
    </row>
    <row r="13" spans="1:22" ht="11.25">
      <c r="A13" s="73" t="s">
        <v>134</v>
      </c>
      <c r="B13" s="73" t="s">
        <v>135</v>
      </c>
      <c r="C13" s="73" t="s">
        <v>91</v>
      </c>
      <c r="D13" s="74" t="s">
        <v>140</v>
      </c>
      <c r="E13" s="75">
        <v>14</v>
      </c>
      <c r="F13" s="75">
        <v>0</v>
      </c>
      <c r="G13" s="75">
        <v>0</v>
      </c>
      <c r="H13" s="75">
        <v>0</v>
      </c>
      <c r="I13" s="75">
        <v>14</v>
      </c>
      <c r="J13" s="75">
        <v>0</v>
      </c>
      <c r="K13" s="75">
        <v>14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9">
        <v>0</v>
      </c>
      <c r="U13" s="75">
        <v>0</v>
      </c>
      <c r="V13" s="75">
        <v>0</v>
      </c>
    </row>
    <row r="14" spans="1:22" ht="11.25">
      <c r="A14" s="73" t="s">
        <v>134</v>
      </c>
      <c r="B14" s="73" t="s">
        <v>135</v>
      </c>
      <c r="C14" s="73" t="s">
        <v>74</v>
      </c>
      <c r="D14" s="74" t="s">
        <v>141</v>
      </c>
      <c r="E14" s="75">
        <v>40</v>
      </c>
      <c r="F14" s="75">
        <v>0</v>
      </c>
      <c r="G14" s="75">
        <v>0</v>
      </c>
      <c r="H14" s="75">
        <v>0</v>
      </c>
      <c r="I14" s="75">
        <v>40</v>
      </c>
      <c r="J14" s="75">
        <v>0</v>
      </c>
      <c r="K14" s="75">
        <v>40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9">
        <v>0</v>
      </c>
      <c r="U14" s="75">
        <v>0</v>
      </c>
      <c r="V14" s="75">
        <v>0</v>
      </c>
    </row>
    <row r="15" spans="1:22" ht="11.25">
      <c r="A15" s="73" t="s">
        <v>134</v>
      </c>
      <c r="B15" s="73" t="s">
        <v>135</v>
      </c>
      <c r="C15" s="73" t="s">
        <v>82</v>
      </c>
      <c r="D15" s="74" t="s">
        <v>142</v>
      </c>
      <c r="E15" s="75">
        <v>138</v>
      </c>
      <c r="F15" s="75">
        <v>0</v>
      </c>
      <c r="G15" s="75">
        <v>0</v>
      </c>
      <c r="H15" s="75">
        <v>0</v>
      </c>
      <c r="I15" s="75">
        <v>138</v>
      </c>
      <c r="J15" s="75">
        <v>0</v>
      </c>
      <c r="K15" s="75">
        <v>57.4</v>
      </c>
      <c r="L15" s="75">
        <v>0</v>
      </c>
      <c r="M15" s="75">
        <v>0</v>
      </c>
      <c r="N15" s="75">
        <v>0</v>
      </c>
      <c r="O15" s="75">
        <v>80.6</v>
      </c>
      <c r="P15" s="75">
        <v>0</v>
      </c>
      <c r="Q15" s="75">
        <v>0</v>
      </c>
      <c r="R15" s="75">
        <v>0</v>
      </c>
      <c r="S15" s="75">
        <v>0</v>
      </c>
      <c r="T15" s="79">
        <v>0</v>
      </c>
      <c r="U15" s="75">
        <v>0</v>
      </c>
      <c r="V15" s="75">
        <v>0</v>
      </c>
    </row>
    <row r="16" spans="1:22" ht="11.25">
      <c r="A16" s="73" t="s">
        <v>143</v>
      </c>
      <c r="B16" s="73"/>
      <c r="C16" s="73"/>
      <c r="D16" s="74" t="s">
        <v>144</v>
      </c>
      <c r="E16" s="75">
        <v>3.0774</v>
      </c>
      <c r="F16" s="75">
        <v>3.0774</v>
      </c>
      <c r="G16" s="75">
        <v>3.0774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9">
        <v>0</v>
      </c>
      <c r="U16" s="75">
        <v>0</v>
      </c>
      <c r="V16" s="75">
        <v>0</v>
      </c>
    </row>
    <row r="17" spans="1:22" ht="11.25">
      <c r="A17" s="73" t="s">
        <v>145</v>
      </c>
      <c r="B17" s="73" t="s">
        <v>82</v>
      </c>
      <c r="C17" s="73"/>
      <c r="D17" s="74" t="s">
        <v>146</v>
      </c>
      <c r="E17" s="75">
        <v>3.0774</v>
      </c>
      <c r="F17" s="75">
        <v>3.0774</v>
      </c>
      <c r="G17" s="75">
        <v>3.0774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9">
        <v>0</v>
      </c>
      <c r="U17" s="75">
        <v>0</v>
      </c>
      <c r="V17" s="75">
        <v>0</v>
      </c>
    </row>
    <row r="18" spans="1:22" ht="11.25">
      <c r="A18" s="73" t="s">
        <v>147</v>
      </c>
      <c r="B18" s="73" t="s">
        <v>148</v>
      </c>
      <c r="C18" s="73" t="s">
        <v>66</v>
      </c>
      <c r="D18" s="74" t="s">
        <v>149</v>
      </c>
      <c r="E18" s="75">
        <v>3.0774</v>
      </c>
      <c r="F18" s="75">
        <v>3.0774</v>
      </c>
      <c r="G18" s="75">
        <v>3.0774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9">
        <v>0</v>
      </c>
      <c r="U18" s="75">
        <v>0</v>
      </c>
      <c r="V18" s="75">
        <v>0</v>
      </c>
    </row>
    <row r="19" spans="1:22" ht="11.25">
      <c r="A19" s="73" t="s">
        <v>150</v>
      </c>
      <c r="B19" s="73"/>
      <c r="C19" s="73"/>
      <c r="D19" s="74" t="s">
        <v>151</v>
      </c>
      <c r="E19" s="75">
        <v>2.3297</v>
      </c>
      <c r="F19" s="75">
        <v>2.3297</v>
      </c>
      <c r="G19" s="75">
        <v>2.3297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9">
        <v>0</v>
      </c>
      <c r="U19" s="75">
        <v>0</v>
      </c>
      <c r="V19" s="75">
        <v>0</v>
      </c>
    </row>
    <row r="20" spans="1:22" ht="11.25">
      <c r="A20" s="73" t="s">
        <v>152</v>
      </c>
      <c r="B20" s="73" t="s">
        <v>76</v>
      </c>
      <c r="C20" s="73"/>
      <c r="D20" s="74" t="s">
        <v>153</v>
      </c>
      <c r="E20" s="75">
        <v>2.3297</v>
      </c>
      <c r="F20" s="75">
        <v>2.3297</v>
      </c>
      <c r="G20" s="75">
        <v>2.3297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9">
        <v>0</v>
      </c>
      <c r="U20" s="75">
        <v>0</v>
      </c>
      <c r="V20" s="75">
        <v>0</v>
      </c>
    </row>
    <row r="21" spans="1:22" ht="11.25">
      <c r="A21" s="73" t="s">
        <v>154</v>
      </c>
      <c r="B21" s="73" t="s">
        <v>155</v>
      </c>
      <c r="C21" s="73" t="s">
        <v>66</v>
      </c>
      <c r="D21" s="74" t="s">
        <v>156</v>
      </c>
      <c r="E21" s="75">
        <v>1.2526</v>
      </c>
      <c r="F21" s="75">
        <v>1.2526</v>
      </c>
      <c r="G21" s="75">
        <v>1.2526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9">
        <v>0</v>
      </c>
      <c r="U21" s="75">
        <v>0</v>
      </c>
      <c r="V21" s="75">
        <v>0</v>
      </c>
    </row>
    <row r="22" spans="1:22" ht="11.25">
      <c r="A22" s="73" t="s">
        <v>154</v>
      </c>
      <c r="B22" s="73" t="s">
        <v>155</v>
      </c>
      <c r="C22" s="73" t="s">
        <v>70</v>
      </c>
      <c r="D22" s="74" t="s">
        <v>157</v>
      </c>
      <c r="E22" s="75">
        <v>1.0771</v>
      </c>
      <c r="F22" s="75">
        <v>1.0771</v>
      </c>
      <c r="G22" s="75">
        <v>1.0771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9">
        <v>0</v>
      </c>
      <c r="U22" s="75">
        <v>0</v>
      </c>
      <c r="V22" s="75">
        <v>0</v>
      </c>
    </row>
    <row r="23" spans="1:22" ht="11.25">
      <c r="A23" s="73" t="s">
        <v>158</v>
      </c>
      <c r="B23" s="73"/>
      <c r="C23" s="73"/>
      <c r="D23" s="74" t="s">
        <v>159</v>
      </c>
      <c r="E23" s="75">
        <v>4.7265</v>
      </c>
      <c r="F23" s="75">
        <v>4.7265</v>
      </c>
      <c r="G23" s="75">
        <v>4.7265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9">
        <v>0</v>
      </c>
      <c r="U23" s="75">
        <v>0</v>
      </c>
      <c r="V23" s="75">
        <v>0</v>
      </c>
    </row>
    <row r="24" spans="1:22" ht="11.25">
      <c r="A24" s="73" t="s">
        <v>160</v>
      </c>
      <c r="B24" s="73" t="s">
        <v>68</v>
      </c>
      <c r="C24" s="73"/>
      <c r="D24" s="74" t="s">
        <v>161</v>
      </c>
      <c r="E24" s="75">
        <v>4.7265</v>
      </c>
      <c r="F24" s="75">
        <v>4.7265</v>
      </c>
      <c r="G24" s="75">
        <v>4.7265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9">
        <v>0</v>
      </c>
      <c r="U24" s="75">
        <v>0</v>
      </c>
      <c r="V24" s="75">
        <v>0</v>
      </c>
    </row>
    <row r="25" spans="1:22" ht="11.25">
      <c r="A25" s="73" t="s">
        <v>162</v>
      </c>
      <c r="B25" s="73" t="s">
        <v>163</v>
      </c>
      <c r="C25" s="73" t="s">
        <v>66</v>
      </c>
      <c r="D25" s="74" t="s">
        <v>164</v>
      </c>
      <c r="E25" s="75">
        <v>4.7265</v>
      </c>
      <c r="F25" s="75">
        <v>4.7265</v>
      </c>
      <c r="G25" s="75">
        <v>4.7265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9">
        <v>0</v>
      </c>
      <c r="U25" s="75">
        <v>0</v>
      </c>
      <c r="V25" s="75">
        <v>0</v>
      </c>
    </row>
    <row r="26" spans="2:22" ht="24" customHeight="1">
      <c r="B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V26" s="81"/>
    </row>
    <row r="27" spans="5:18" ht="24" customHeight="1">
      <c r="E27" s="43"/>
      <c r="F27" s="43"/>
      <c r="G27" s="43"/>
      <c r="N27" s="43"/>
      <c r="O27" s="43"/>
      <c r="P27" s="43"/>
      <c r="R27" s="43"/>
    </row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</sheetData>
  <sheetProtection formatCells="0" formatColumns="0" formatRows="0"/>
  <mergeCells count="4">
    <mergeCell ref="A4:C4"/>
    <mergeCell ref="T4:V4"/>
    <mergeCell ref="D4:D5"/>
    <mergeCell ref="E4:E5"/>
  </mergeCells>
  <printOptions/>
  <pageMargins left="0.39" right="0.39" top="0.39" bottom="0.59" header="0.5" footer="0.5"/>
  <pageSetup fitToHeight="999" fitToWidth="1" orientation="landscape" paperSize="9" scale="7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2018-02-11T09:05:47Z</dcterms:created>
  <dcterms:modified xsi:type="dcterms:W3CDTF">2018-02-24T04:51:36Z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5833726</vt:r8>
  </property>
  <property fmtid="{D5CDD505-2E9C-101B-9397-08002B2CF9AE}" pid="4" name="KSOProductBuildV">
    <vt:lpwstr>2052-10.1.0.7106</vt:lpwstr>
  </property>
</Properties>
</file>