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75" windowHeight="7590" tabRatio="900" activeTab="1"/>
  </bookViews>
  <sheets>
    <sheet name="1、部门财政拨款收支总表" sheetId="1" r:id="rId1"/>
    <sheet name="2、一般公共支出预算表" sheetId="2" r:id="rId2"/>
    <sheet name="3、一般公共基本支出预算表" sheetId="3" r:id="rId3"/>
    <sheet name="4、三公经费预算表" sheetId="4" r:id="rId4"/>
    <sheet name="5、基金表预算表" sheetId="5" r:id="rId5"/>
    <sheet name="6、部门收支预算总表" sheetId="6" r:id="rId6"/>
    <sheet name="7、部门收入预算总表" sheetId="7" r:id="rId7"/>
    <sheet name="8、部门支出预算总表" sheetId="8" r:id="rId8"/>
    <sheet name="9、部门预算支出经济分类预算表" sheetId="9" r:id="rId9"/>
    <sheet name="10.国有资本经营预算支出表" sheetId="10" r:id="rId10"/>
    <sheet name="11、政府采购预算表" sheetId="11" r:id="rId11"/>
    <sheet name="12、政府购买服务预算表" sheetId="12" r:id="rId12"/>
  </sheets>
  <definedNames>
    <definedName name="_xlnm.Print_Area" localSheetId="0">'1、部门财政拨款收支总表'!$A$1:$D$33</definedName>
    <definedName name="_xlnm.Print_Titles" localSheetId="0">'1、部门财政拨款收支总表'!$1:$5</definedName>
    <definedName name="_xlnm.Print_Area" localSheetId="1">'2、一般公共支出预算表'!$A$7:$V$22</definedName>
    <definedName name="_xlnm.Print_Titles" localSheetId="1">'2、一般公共支出预算表'!$1:$6</definedName>
    <definedName name="_xlnm.Print_Area" localSheetId="2">'3、一般公共基本支出预算表'!$A$1:$L$34</definedName>
    <definedName name="_xlnm.Print_Titles" localSheetId="2">'3、一般公共基本支出预算表'!$1:$6</definedName>
    <definedName name="_xlnm.Print_Area" localSheetId="4">'5、基金表预算表'!$A$6:$V$7</definedName>
    <definedName name="_xlnm.Print_Titles" localSheetId="4">'5、基金表预算表'!$1:$6</definedName>
    <definedName name="_xlnm.Print_Area" localSheetId="5">'6、部门收支预算总表'!$A$1:$F$33</definedName>
    <definedName name="_xlnm.Print_Titles" localSheetId="5">'6、部门收支预算总表'!$1:$5</definedName>
    <definedName name="_xlnm.Print_Area" localSheetId="6">'7、部门收入预算总表'!$A$9:$T$24</definedName>
    <definedName name="_xlnm.Print_Titles" localSheetId="6">'7、部门收入预算总表'!$1:$8</definedName>
    <definedName name="_xlnm.Print_Area" localSheetId="7">'8、部门支出预算总表'!$A$7:$V$22</definedName>
    <definedName name="_xlnm.Print_Titles" localSheetId="7">'8、部门支出预算总表'!$1:$6</definedName>
    <definedName name="_xlnm.Print_Area" localSheetId="8">'9、部门预算支出经济分类预算表'!$A$1:$H$32</definedName>
    <definedName name="_xlnm.Print_Titles" localSheetId="8">'9、部门预算支出经济分类预算表'!$1:$5</definedName>
    <definedName name="_xlnm.Print_Area" localSheetId="9">'10.国有资本经营预算支出表'!$A$6:$V$7</definedName>
    <definedName name="_xlnm.Print_Titles" localSheetId="9">'10.国有资本经营预算支出表'!$1:$6</definedName>
    <definedName name="_xlnm.Print_Area" localSheetId="10">'11、政府采购预算表'!$A$1:$K$5</definedName>
    <definedName name="_xlnm.Print_Titles" localSheetId="10">'11、政府采购预算表'!$1:$5</definedName>
    <definedName name="_xlnm.Print_Area" localSheetId="11">'12、政府购买服务预算表'!$A$1:$H$5</definedName>
    <definedName name="_xlnm.Print_Titles" localSheetId="11">'12、政府购买服务预算表'!$1:$5</definedName>
    <definedName name="_xlnm.Print_Area" localSheetId="3">'4、三公经费预算表'!$A$1:$G$15</definedName>
    <definedName name="_xlnm.Print_Titles" localSheetId="3">'4、三公经费预算表'!$1:$8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<sst xmlns="http://schemas.openxmlformats.org/spreadsheetml/2006/main" count="727" uniqueCount="351">
  <si>
    <t>公开01表</t>
  </si>
  <si>
    <t>2020年部门财政拨款收支总表</t>
  </si>
  <si>
    <t>编制单位：柳州市阳和工业新区互联网新闻传播研究中心</t>
  </si>
  <si>
    <t>单位：万元</t>
  </si>
  <si>
    <t>收             入</t>
  </si>
  <si>
    <t>支                          出</t>
  </si>
  <si>
    <t xml:space="preserve"> 项          目</t>
  </si>
  <si>
    <t>收  入  数</t>
  </si>
  <si>
    <t>项 目(按支出功能科目分类)</t>
  </si>
  <si>
    <t>合计</t>
  </si>
  <si>
    <t>一般公共预算拨款</t>
  </si>
  <si>
    <t>政府性基金预算</t>
  </si>
  <si>
    <t>国有资本经营预算</t>
  </si>
  <si>
    <t xml:space="preserve">   一、一般公共预算拨款</t>
  </si>
  <si>
    <t xml:space="preserve">   一、一般公共服务支出</t>
  </si>
  <si>
    <t xml:space="preserve">   二、政府性基金预算拨款</t>
  </si>
  <si>
    <t xml:space="preserve">   二、外交支出</t>
  </si>
  <si>
    <t xml:space="preserve">   三、国有资本经营预算拨款</t>
  </si>
  <si>
    <t xml:space="preserve">   三、国防支出</t>
  </si>
  <si>
    <t xml:space="preserve">   四、公共安全支出</t>
  </si>
  <si>
    <t xml:space="preserve">   五、教育支出</t>
  </si>
  <si>
    <t xml:space="preserve">   六、科学技术支出</t>
  </si>
  <si>
    <t xml:space="preserve">   七、文化旅游体育与传媒支出</t>
  </si>
  <si>
    <t xml:space="preserve">   八、社会保障和就业支出</t>
  </si>
  <si>
    <t xml:space="preserve">   九、卫生健康支出</t>
  </si>
  <si>
    <t xml:space="preserve">   十、节能环保支出 </t>
  </si>
  <si>
    <t xml:space="preserve">   十一、城乡社区支出</t>
  </si>
  <si>
    <t xml:space="preserve">   十二、农林水支出</t>
  </si>
  <si>
    <t xml:space="preserve">   十三、交通运输支出</t>
  </si>
  <si>
    <t xml:space="preserve">   十四、资源勘探信息等支出</t>
  </si>
  <si>
    <t xml:space="preserve">   十五、商业服务业等支出</t>
  </si>
  <si>
    <t xml:space="preserve">   十六、金融支出</t>
  </si>
  <si>
    <t xml:space="preserve">   十七、援助其他地区支出</t>
  </si>
  <si>
    <t xml:space="preserve">   十八、自然资源海洋气象等支出</t>
  </si>
  <si>
    <t xml:space="preserve">   十九、住房保障支出</t>
  </si>
  <si>
    <t xml:space="preserve">   二十、粮油物资储备支出</t>
  </si>
  <si>
    <t xml:space="preserve">   二十一、国有资本经营预算支出</t>
  </si>
  <si>
    <t xml:space="preserve">   二十二、灾害防治及应急管理支出</t>
  </si>
  <si>
    <t xml:space="preserve">   二十三、预备费</t>
  </si>
  <si>
    <t xml:space="preserve">   二十四、其他支出</t>
  </si>
  <si>
    <t xml:space="preserve">   二十五、转移性支出</t>
  </si>
  <si>
    <t xml:space="preserve">   二十六、债务还本支出</t>
  </si>
  <si>
    <t xml:space="preserve">   二十七、债务付息支出</t>
  </si>
  <si>
    <t xml:space="preserve">   二十八、债务发行费用支出</t>
  </si>
  <si>
    <t>本 年 收 入 合 计</t>
  </si>
  <si>
    <t>本 年 支 出 合 计</t>
  </si>
  <si>
    <t xml:space="preserve">   四、上年结转</t>
  </si>
  <si>
    <t xml:space="preserve">   二十九、结转下年</t>
  </si>
  <si>
    <t xml:space="preserve">     1.一般公共预算拨款(结转)</t>
  </si>
  <si>
    <t xml:space="preserve">     2.政府性基金预算拨款(结转)</t>
  </si>
  <si>
    <t xml:space="preserve">     3.国有资本经营预算拨款(结转)</t>
  </si>
  <si>
    <t>收 入 合 计</t>
  </si>
  <si>
    <t>支 出 合 计</t>
  </si>
  <si>
    <t>附：02表</t>
  </si>
  <si>
    <t>2020年部门一般公共预算支出预算表</t>
  </si>
  <si>
    <t>科目编码</t>
  </si>
  <si>
    <t>功能分类科目名称</t>
  </si>
  <si>
    <t>总计</t>
  </si>
  <si>
    <t>基本支出</t>
  </si>
  <si>
    <t>项目支出</t>
  </si>
  <si>
    <t>结转下年支出</t>
  </si>
  <si>
    <t>类</t>
  </si>
  <si>
    <t>款</t>
  </si>
  <si>
    <t>项</t>
  </si>
  <si>
    <t>工资福利支出</t>
  </si>
  <si>
    <t>商品和服务支出</t>
  </si>
  <si>
    <t>对个人和家庭补助支出</t>
  </si>
  <si>
    <t>对社会保障基金补助</t>
  </si>
  <si>
    <t>债务利息及费用支出</t>
  </si>
  <si>
    <t>资本性支出(基本建设）</t>
  </si>
  <si>
    <t>资本性支出</t>
  </si>
  <si>
    <t>对企业补助（基本建设）</t>
  </si>
  <si>
    <t>对企业补助</t>
  </si>
  <si>
    <t>其他支出</t>
  </si>
  <si>
    <t>基本支出结转</t>
  </si>
  <si>
    <t>项目支出结转</t>
  </si>
  <si>
    <t>**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</si>
  <si>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</si>
  <si>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</si>
  <si>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</si>
  <si>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</si>
  <si>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</si>
  <si>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</si>
  <si>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</si>
  <si>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50</t>
  </si>
  <si>
    <t xml:space="preserve">    事业运行（政府办公厅（室）及相关机构事务）</t>
  </si>
  <si>
    <t>33</t>
  </si>
  <si>
    <t xml:space="preserve">  宣传事务</t>
  </si>
  <si>
    <t xml:space="preserve">  33</t>
  </si>
  <si>
    <t>99</t>
  </si>
  <si>
    <t xml:space="preserve">    其他宣传事务支出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</si>
  <si>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</si>
  <si>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</si>
  <si>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</si>
  <si>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</si>
  <si>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</si>
  <si>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</si>
  <si>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</si>
  <si>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</si>
  <si>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</si>
  <si>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</si>
  <si>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</si>
  <si>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</si>
  <si>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</si>
  <si>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</si>
  <si>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</si>
  <si>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</si>
  <si>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</si>
  <si>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>02</t>
  </si>
  <si>
    <t xml:space="preserve">    事业单位医疗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</si>
  <si>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</si>
  <si>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</si>
  <si>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</si>
  <si>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</si>
  <si>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</si>
  <si>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</si>
  <si>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>01</t>
  </si>
  <si>
    <t xml:space="preserve">    住房公积金</t>
  </si>
  <si>
    <t>附：03表</t>
  </si>
  <si>
    <t>2020年部门一般公共预算基本支出预算表</t>
  </si>
  <si>
    <t>支出经济科目编码</t>
  </si>
  <si>
    <t>科目名称</t>
  </si>
  <si>
    <t>一般公共预算</t>
  </si>
  <si>
    <t>301</t>
  </si>
  <si>
    <t>对个人和家庭的补助</t>
  </si>
  <si>
    <t>基本工资</t>
  </si>
  <si>
    <t>办公费</t>
  </si>
  <si>
    <t>离休费</t>
  </si>
  <si>
    <t>津贴补贴</t>
  </si>
  <si>
    <t>印刷费</t>
  </si>
  <si>
    <t>退休费</t>
  </si>
  <si>
    <t>奖金</t>
  </si>
  <si>
    <t>咨询费</t>
  </si>
  <si>
    <t>退职(役)费</t>
  </si>
  <si>
    <t>伙食补助费</t>
  </si>
  <si>
    <t>04</t>
  </si>
  <si>
    <t>手续费</t>
  </si>
  <si>
    <t>抚恤金</t>
  </si>
  <si>
    <t>07</t>
  </si>
  <si>
    <t>绩效工资</t>
  </si>
  <si>
    <t>水费</t>
  </si>
  <si>
    <t>生活补助</t>
  </si>
  <si>
    <t>08</t>
  </si>
  <si>
    <t>机关事业单位基本养老保险缴费</t>
  </si>
  <si>
    <t>电费</t>
  </si>
  <si>
    <t>救济费</t>
  </si>
  <si>
    <t>09</t>
  </si>
  <si>
    <t>职业年金缴费</t>
  </si>
  <si>
    <t>邮电费</t>
  </si>
  <si>
    <t>医疗费补助</t>
  </si>
  <si>
    <t>10</t>
  </si>
  <si>
    <t>城镇职工基本医疗保险缴费</t>
  </si>
  <si>
    <t>取暖费</t>
  </si>
  <si>
    <t>助学金</t>
  </si>
  <si>
    <t>公务医疗补助缴费</t>
  </si>
  <si>
    <t>物业管理费</t>
  </si>
  <si>
    <t>奖励金</t>
  </si>
  <si>
    <t>12</t>
  </si>
  <si>
    <t>其他社会保障缴费</t>
  </si>
  <si>
    <t>差旅费</t>
  </si>
  <si>
    <t>个人农业生产补贴</t>
  </si>
  <si>
    <t>13</t>
  </si>
  <si>
    <t>住房公积金</t>
  </si>
  <si>
    <t>因公出国(境)费</t>
  </si>
  <si>
    <t>其他对个人和家庭的补助支出</t>
  </si>
  <si>
    <t>14</t>
  </si>
  <si>
    <t>医疗费</t>
  </si>
  <si>
    <t>维修(护)费</t>
  </si>
  <si>
    <t>其他工资福利支出</t>
  </si>
  <si>
    <t>租赁费</t>
  </si>
  <si>
    <t>15</t>
  </si>
  <si>
    <t>会议费</t>
  </si>
  <si>
    <t>16</t>
  </si>
  <si>
    <t>培训费</t>
  </si>
  <si>
    <t>17</t>
  </si>
  <si>
    <t>公务接待费</t>
  </si>
  <si>
    <t>18</t>
  </si>
  <si>
    <t>专用材料费</t>
  </si>
  <si>
    <t>24</t>
  </si>
  <si>
    <t>被装购置费</t>
  </si>
  <si>
    <t>25</t>
  </si>
  <si>
    <t>专用燃料费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</si>
  <si>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</si>
  <si>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</si>
  <si>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</si>
  <si>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</si>
  <si>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</si>
  <si>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</si>
  <si>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</si>
  <si>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</si>
  <si>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</si>
  <si>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</si>
  <si>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</si>
  <si>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</si>
  <si>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40</t>
  </si>
  <si>
    <t>税金及附加费用</t>
  </si>
  <si>
    <t>其他商品和服务支出</t>
  </si>
  <si>
    <t>附：05表</t>
  </si>
  <si>
    <t>2020年部门“三公”经费、会议费和培训费支出预算表</t>
  </si>
  <si>
    <t>项                           目</t>
  </si>
  <si>
    <t>全口径</t>
  </si>
  <si>
    <t>其中：一般公共预算</t>
  </si>
  <si>
    <t>2019年预算数</t>
  </si>
  <si>
    <t>2020年预算数</t>
  </si>
  <si>
    <t>2020年比2019年增减%</t>
  </si>
  <si>
    <t>*    *</t>
  </si>
  <si>
    <t>合             计</t>
  </si>
  <si>
    <t>一、“三公”经费小计</t>
  </si>
  <si>
    <t>（一）因公出国（境）费用</t>
  </si>
  <si>
    <t>（二）公务接待费</t>
  </si>
  <si>
    <t>（三）公务用车费</t>
  </si>
  <si>
    <t xml:space="preserve">   1.公务用车运行费</t>
  </si>
  <si>
    <t xml:space="preserve">   2.公务用车购置费</t>
  </si>
  <si>
    <t>二、会议费</t>
  </si>
  <si>
    <t>三、培训费</t>
  </si>
  <si>
    <t>2020年部门政府性基金预算拨款支出预算表</t>
  </si>
  <si>
    <t>小计</t>
  </si>
  <si>
    <t>附：06表</t>
  </si>
  <si>
    <t>2020年部门收支预算总表</t>
  </si>
  <si>
    <t>预  算  数</t>
  </si>
  <si>
    <t>功 能 科 目</t>
  </si>
  <si>
    <t>经 济 科 目</t>
  </si>
  <si>
    <t>收入合计</t>
  </si>
  <si>
    <t>支出合计</t>
  </si>
  <si>
    <t>一、一般公共预算收入</t>
  </si>
  <si>
    <t>一、一般公共服务</t>
  </si>
  <si>
    <t>一、基本支出</t>
  </si>
  <si>
    <t xml:space="preserve">  1、经费拨款(补助)</t>
  </si>
  <si>
    <t>二、外交</t>
  </si>
  <si>
    <t xml:space="preserve">    1.工资福利支出</t>
  </si>
  <si>
    <t xml:space="preserve">  2、纳入公财政共预算管理的非税收入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</si>
  <si>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</si>
  <si>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</si>
  <si>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</si>
  <si>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</si>
  <si>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</si>
  <si>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</si>
  <si>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</si>
  <si>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</si>
  <si>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</si>
  <si>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</si>
  <si>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</si>
  <si>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</si>
  <si>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</si>
  <si>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</si>
  <si>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 xml:space="preserve">       捐赠收入</t>
  </si>
  <si>
    <t>九、卫生健康支出</t>
  </si>
  <si>
    <t xml:space="preserve">    4.债务利息支出</t>
  </si>
  <si>
    <t xml:space="preserve">       政府住房基金收入</t>
  </si>
  <si>
    <t>十、环境保护</t>
  </si>
  <si>
    <t xml:space="preserve">    5.资本性支出（基本建设）</t>
  </si>
  <si>
    <t xml:space="preserve">       其他收入</t>
  </si>
  <si>
    <t>十一、城乡社区事务</t>
  </si>
  <si>
    <t xml:space="preserve">    6.资本性支出</t>
  </si>
  <si>
    <t>十二、农林水事务</t>
  </si>
  <si>
    <t xml:space="preserve">    7.对企业补助（基本建设）</t>
  </si>
  <si>
    <t>二、政府性基金收入</t>
  </si>
  <si>
    <t>十三、交通运输</t>
  </si>
  <si>
    <t xml:space="preserve">    8.对企业补助</t>
  </si>
  <si>
    <t>十四、资源勘探信息等事务</t>
  </si>
  <si>
    <t xml:space="preserve">    9.对社会保障基金补助</t>
  </si>
  <si>
    <t>十五、商业服务业等事务</t>
  </si>
  <si>
    <t xml:space="preserve">    10.其他支出</t>
  </si>
  <si>
    <t>十六、金融监管等事务支出</t>
  </si>
  <si>
    <t>三、上级补助收入</t>
  </si>
  <si>
    <t>十七、援助其他地区支出</t>
  </si>
  <si>
    <t>十八、自然资源海洋气象等事务支出</t>
  </si>
  <si>
    <t>十九、住房保障支出</t>
  </si>
  <si>
    <t>四、国有资本经营预算拨款</t>
  </si>
  <si>
    <t>二十、粮油物资储备事务</t>
  </si>
  <si>
    <t>二十一、灾害防治及应急管理支出</t>
  </si>
  <si>
    <t>二十二、预备费</t>
  </si>
  <si>
    <t>二十三、其他支出</t>
  </si>
  <si>
    <t>五、上年结余收入</t>
  </si>
  <si>
    <t>二十四、转移性支出</t>
  </si>
  <si>
    <t>二十五、债务还本支出</t>
  </si>
  <si>
    <t>二十六、债务付息支出</t>
  </si>
  <si>
    <t>二十七、债务发行费用支出</t>
  </si>
  <si>
    <t>附：07表</t>
  </si>
  <si>
    <t>2020年部门收入预算总表</t>
  </si>
  <si>
    <t>政府性基金预算拨款</t>
  </si>
  <si>
    <t>国有资本经营预算拨款</t>
  </si>
  <si>
    <t>上级补助收入</t>
  </si>
  <si>
    <t>上年结余收入</t>
  </si>
  <si>
    <t>经费拨款</t>
  </si>
  <si>
    <t>纳入一般公共预算管理的非税收入安排的资金</t>
  </si>
  <si>
    <t>一般公共预算拨款结余</t>
  </si>
  <si>
    <t>政府性基金结余</t>
  </si>
  <si>
    <t>其他结余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</si>
  <si>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</si>
  <si>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</si>
  <si>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</si>
  <si>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</si>
  <si>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</si>
  <si>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</si>
  <si>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</si>
  <si>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其他收入安排的资金</t>
  </si>
  <si>
    <t>附：08表</t>
  </si>
  <si>
    <t>2020年部门预算支出总表</t>
  </si>
  <si>
    <t>附：09表</t>
  </si>
  <si>
    <t>2020年部门预算支出经济分类预算表</t>
  </si>
  <si>
    <t>单位 ：万元</t>
  </si>
  <si>
    <t>结转下年</t>
  </si>
  <si>
    <t xml:space="preserve">  301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</si>
  <si>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</si>
  <si>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</si>
  <si>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</si>
  <si>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</si>
  <si>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</si>
  <si>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</si>
  <si>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</si>
  <si>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</si>
  <si>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其他工资福利支出</t>
  </si>
  <si>
    <t>302</t>
  </si>
  <si>
    <t xml:space="preserve">  302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</si>
  <si>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</si>
  <si>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</si>
  <si>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</si>
  <si>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</si>
  <si>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</si>
  <si>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</si>
  <si>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</si>
  <si>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会议费</t>
  </si>
  <si>
    <t xml:space="preserve">  培训费</t>
  </si>
  <si>
    <t xml:space="preserve">  劳务费</t>
  </si>
  <si>
    <t xml:space="preserve">  委托业务费</t>
  </si>
  <si>
    <t xml:space="preserve">  工会经费</t>
  </si>
  <si>
    <t xml:space="preserve">  其他商品和服务支出</t>
  </si>
  <si>
    <t>303</t>
  </si>
  <si>
    <t xml:space="preserve">  303</t>
  </si>
  <si>
    <t xml:space="preserve">  其他对个人和家庭的补助</t>
  </si>
  <si>
    <t>附：10表</t>
  </si>
  <si>
    <t>2020年部门国有资本经营支出预算表</t>
  </si>
  <si>
    <t>注：空表则本部门无国有资本经营支出预算</t>
  </si>
  <si>
    <t>附：11表</t>
  </si>
  <si>
    <t>2020年部门政府采购预算表</t>
  </si>
  <si>
    <t>项目名称（品目）</t>
  </si>
  <si>
    <t>设备名称</t>
  </si>
  <si>
    <t>计量
单位</t>
  </si>
  <si>
    <t>采购
数量</t>
  </si>
  <si>
    <t>预算数</t>
  </si>
  <si>
    <t>备注</t>
  </si>
  <si>
    <t>非税收入</t>
  </si>
  <si>
    <t>基金拨款</t>
  </si>
  <si>
    <t>上级补助</t>
  </si>
  <si>
    <t>上年结转</t>
  </si>
  <si>
    <t>合     计</t>
  </si>
  <si>
    <t>附：12表</t>
  </si>
  <si>
    <t>2020年部门政府购买服务预算表</t>
  </si>
  <si>
    <t>采购目录</t>
  </si>
  <si>
    <t>政府购买服务名称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</si>
</sst>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_ "/>
    <numFmt numFmtId="181" formatCode="#,##0_ "/>
    <numFmt numFmtId="182" formatCode="#,##0.0000"/>
    <numFmt numFmtId="183" formatCode="#,##0.0_ "/>
  </numFmts>
  <fonts count="55">
    <font>
      <sz val="9"/>
      <name val="宋体"/>
      <family val="0"/>
    </font>
    <font>
      <b/>
      <sz val="18"/>
      <name val="方正小标宋_GBK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name val="Arial"/>
      <family val="2"/>
    </font>
    <font>
      <b/>
      <sz val="18"/>
      <name val="黑体"/>
      <family val="3"/>
    </font>
    <font>
      <b/>
      <sz val="9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18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 vertical="center"/>
      <protection locked="0"/>
    </xf>
    <xf numFmtId="0" fontId="0" fillId="0" borderId="0" xfId="0" applyFill="1" applyAlignment="1">
      <alignment horizontal="right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9" xfId="25" applyNumberFormat="1" applyFont="1" applyFill="1" applyBorder="1" applyAlignment="1" applyProtection="1">
      <alignment horizontal="left" vertical="center"/>
      <protection locked="0"/>
    </xf>
    <xf numFmtId="0" fontId="4" fillId="0" borderId="0" xfId="25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Continuous" vertical="center"/>
      <protection locked="0"/>
    </xf>
    <xf numFmtId="0" fontId="6" fillId="0" borderId="12" xfId="0" applyFont="1" applyBorder="1" applyAlignment="1" applyProtection="1">
      <alignment horizontal="centerContinuous" vertical="center"/>
      <protection locked="0"/>
    </xf>
    <xf numFmtId="0" fontId="6" fillId="0" borderId="11" xfId="0" applyFont="1" applyBorder="1" applyAlignment="1" applyProtection="1">
      <alignment horizontal="centerContinuous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81" fontId="8" fillId="0" borderId="15" xfId="0" applyNumberFormat="1" applyFont="1" applyFill="1" applyBorder="1" applyAlignment="1" applyProtection="1">
      <alignment horizontal="center" vertical="center"/>
      <protection/>
    </xf>
    <xf numFmtId="181" fontId="8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3" xfId="25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81" fontId="4" fillId="0" borderId="0" xfId="25" applyNumberFormat="1" applyFont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81" fontId="6" fillId="0" borderId="11" xfId="25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Continuous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1" fontId="8" fillId="0" borderId="14" xfId="0" applyNumberFormat="1" applyFont="1" applyBorder="1" applyAlignment="1" applyProtection="1">
      <alignment horizontal="center" vertical="center"/>
      <protection locked="0"/>
    </xf>
    <xf numFmtId="181" fontId="8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1" xfId="25" applyNumberFormat="1" applyFont="1" applyFill="1" applyBorder="1" applyAlignment="1" applyProtection="1">
      <alignment horizontal="left" vertical="center"/>
      <protection locked="0"/>
    </xf>
    <xf numFmtId="49" fontId="5" fillId="0" borderId="16" xfId="25" applyNumberFormat="1" applyFont="1" applyFill="1" applyBorder="1" applyAlignment="1" applyProtection="1">
      <alignment horizontal="left" vertical="center"/>
      <protection locked="0"/>
    </xf>
    <xf numFmtId="49" fontId="5" fillId="0" borderId="13" xfId="25" applyNumberFormat="1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5" xfId="25" applyNumberFormat="1" applyFont="1" applyBorder="1" applyAlignment="1" applyProtection="1">
      <alignment horizontal="centerContinuous" vertical="center"/>
      <protection locked="0"/>
    </xf>
    <xf numFmtId="0" fontId="6" fillId="0" borderId="14" xfId="25" applyNumberFormat="1" applyFont="1" applyBorder="1" applyAlignment="1" applyProtection="1">
      <alignment horizontal="centerContinuous" vertical="center"/>
      <protection locked="0"/>
    </xf>
    <xf numFmtId="0" fontId="6" fillId="0" borderId="15" xfId="25" applyNumberFormat="1" applyFont="1" applyFill="1" applyBorder="1" applyAlignment="1" applyProtection="1">
      <alignment horizontal="center" vertical="center"/>
      <protection locked="0"/>
    </xf>
    <xf numFmtId="49" fontId="5" fillId="0" borderId="11" xfId="25" applyNumberFormat="1" applyFont="1" applyFill="1" applyBorder="1" applyAlignment="1" applyProtection="1">
      <alignment vertical="center"/>
      <protection locked="0"/>
    </xf>
    <xf numFmtId="182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9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2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82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0" fillId="0" borderId="9" xfId="0" applyNumberFormat="1" applyFont="1" applyFill="1" applyBorder="1" applyAlignment="1" applyProtection="1">
      <alignment vertical="center"/>
      <protection/>
    </xf>
    <xf numFmtId="183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18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11" xfId="0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3" fontId="1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0" fontId="0" fillId="0" borderId="11" xfId="0" applyNumberFormat="1" applyBorder="1" applyAlignment="1">
      <alignment/>
    </xf>
    <xf numFmtId="0" fontId="0" fillId="0" borderId="11" xfId="0" applyBorder="1" applyAlignment="1">
      <alignment vertical="center"/>
    </xf>
    <xf numFmtId="9" fontId="0" fillId="0" borderId="11" xfId="0" applyNumberFormat="1" applyBorder="1" applyAlignment="1">
      <alignment/>
    </xf>
    <xf numFmtId="0" fontId="12" fillId="0" borderId="0" xfId="0" applyFont="1" applyAlignment="1">
      <alignment vertical="center"/>
    </xf>
    <xf numFmtId="0" fontId="13" fillId="0" borderId="0" xfId="0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3" fillId="0" borderId="0" xfId="0" applyFill="1" applyAlignment="1">
      <alignment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0" fillId="0" borderId="11" xfId="0" applyNumberForma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" fontId="0" fillId="0" borderId="1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right" vertical="center"/>
    </xf>
    <xf numFmtId="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8" xfId="0" applyNumberFormat="1" applyFill="1" applyBorder="1" applyAlignment="1">
      <alignment horizontal="lef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ill="1" applyBorder="1" applyAlignment="1">
      <alignment horizontal="left" vertical="center"/>
    </xf>
    <xf numFmtId="4" fontId="0" fillId="0" borderId="11" xfId="0" applyNumberFormat="1" applyFill="1" applyBorder="1" applyAlignment="1">
      <alignment/>
    </xf>
    <xf numFmtId="0" fontId="0" fillId="0" borderId="15" xfId="0" applyFill="1" applyBorder="1" applyAlignment="1">
      <alignment horizontal="left" vertical="center"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left" vertical="center"/>
    </xf>
    <xf numFmtId="3" fontId="0" fillId="0" borderId="13" xfId="0" applyNumberFormat="1" applyFill="1" applyBorder="1" applyAlignment="1">
      <alignment horizontal="left" vertical="center"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ill="1" applyBorder="1" applyAlignment="1">
      <alignment horizontal="left" vertical="center"/>
    </xf>
    <xf numFmtId="3" fontId="0" fillId="0" borderId="15" xfId="0" applyNumberFormat="1" applyFill="1" applyBorder="1" applyAlignment="1">
      <alignment horizontal="left" vertical="center"/>
    </xf>
    <xf numFmtId="3" fontId="10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C28">
      <selection activeCell="E28" sqref="E28"/>
    </sheetView>
  </sheetViews>
  <sheetFormatPr defaultColWidth="9.16015625" defaultRowHeight="11.25"/>
  <cols>
    <col min="1" max="1" width="40.83203125" style="0" customWidth="1"/>
    <col min="2" max="2" width="31" style="0" customWidth="1"/>
    <col min="3" max="3" width="32.83203125" style="0" customWidth="1"/>
    <col min="4" max="4" width="20.66015625" style="0" customWidth="1"/>
    <col min="5" max="5" width="16.83203125" style="0" customWidth="1"/>
    <col min="6" max="6" width="15" style="0" customWidth="1"/>
    <col min="7" max="7" width="17" style="0" customWidth="1"/>
  </cols>
  <sheetData>
    <row r="1" spans="1:7" ht="21" customHeight="1">
      <c r="A1" s="22"/>
      <c r="B1" s="22"/>
      <c r="C1" s="22"/>
      <c r="E1" s="22"/>
      <c r="F1" s="22"/>
      <c r="G1" s="104" t="s">
        <v>0</v>
      </c>
    </row>
    <row r="2" spans="1:7" ht="27" customHeight="1">
      <c r="A2" s="108" t="s">
        <v>1</v>
      </c>
      <c r="B2" s="108"/>
      <c r="C2" s="108"/>
      <c r="D2" s="108"/>
      <c r="E2" s="159"/>
      <c r="F2" s="159"/>
      <c r="G2" s="160"/>
    </row>
    <row r="3" spans="1:7" ht="18" customHeight="1">
      <c r="A3" s="64" t="s">
        <v>2</v>
      </c>
      <c r="B3" s="65"/>
      <c r="C3" s="65"/>
      <c r="E3" s="22"/>
      <c r="F3" s="22"/>
      <c r="G3" s="65" t="s">
        <v>3</v>
      </c>
    </row>
    <row r="4" spans="1:7" ht="18" customHeight="1">
      <c r="A4" s="77" t="s">
        <v>4</v>
      </c>
      <c r="B4" s="161"/>
      <c r="C4" s="144" t="s">
        <v>5</v>
      </c>
      <c r="D4" s="144"/>
      <c r="E4" s="144"/>
      <c r="F4" s="144"/>
      <c r="G4" s="144"/>
    </row>
    <row r="5" spans="1:7" ht="18" customHeight="1">
      <c r="A5" s="70" t="s">
        <v>6</v>
      </c>
      <c r="B5" s="162" t="s">
        <v>7</v>
      </c>
      <c r="C5" s="163" t="s">
        <v>8</v>
      </c>
      <c r="D5" s="70" t="s">
        <v>9</v>
      </c>
      <c r="E5" s="75" t="s">
        <v>10</v>
      </c>
      <c r="F5" s="75" t="s">
        <v>11</v>
      </c>
      <c r="G5" s="75" t="s">
        <v>12</v>
      </c>
    </row>
    <row r="6" spans="1:7" ht="0.75" customHeight="1">
      <c r="A6" s="70"/>
      <c r="B6" s="164"/>
      <c r="C6" s="165"/>
      <c r="D6" s="70"/>
      <c r="E6" s="166"/>
      <c r="F6" s="166"/>
      <c r="G6" s="70"/>
    </row>
    <row r="7" spans="1:7" ht="18" customHeight="1">
      <c r="A7" s="167" t="s">
        <v>13</v>
      </c>
      <c r="B7" s="82">
        <v>38.831</v>
      </c>
      <c r="C7" s="168" t="s">
        <v>14</v>
      </c>
      <c r="D7" s="82">
        <v>31.1963</v>
      </c>
      <c r="E7" s="82">
        <v>31.1963</v>
      </c>
      <c r="F7" s="82">
        <v>0</v>
      </c>
      <c r="G7" s="119"/>
    </row>
    <row r="8" spans="1:7" ht="18" customHeight="1">
      <c r="A8" s="169" t="s">
        <v>15</v>
      </c>
      <c r="B8" s="170">
        <v>0</v>
      </c>
      <c r="C8" s="171" t="s">
        <v>16</v>
      </c>
      <c r="D8" s="82">
        <v>0</v>
      </c>
      <c r="E8" s="82">
        <v>0</v>
      </c>
      <c r="F8" s="82">
        <v>0</v>
      </c>
      <c r="G8" s="119"/>
    </row>
    <row r="9" spans="1:7" ht="18" customHeight="1">
      <c r="A9" s="116" t="s">
        <v>17</v>
      </c>
      <c r="B9" s="170"/>
      <c r="C9" s="122" t="s">
        <v>18</v>
      </c>
      <c r="D9" s="82">
        <v>0</v>
      </c>
      <c r="E9" s="82">
        <v>0</v>
      </c>
      <c r="F9" s="82">
        <v>0</v>
      </c>
      <c r="G9" s="119"/>
    </row>
    <row r="10" spans="1:7" ht="18" customHeight="1">
      <c r="A10" s="113"/>
      <c r="B10" s="114"/>
      <c r="C10" s="122" t="s">
        <v>19</v>
      </c>
      <c r="D10" s="82">
        <v>0</v>
      </c>
      <c r="E10" s="82">
        <v>0</v>
      </c>
      <c r="F10" s="82">
        <v>0</v>
      </c>
      <c r="G10" s="123"/>
    </row>
    <row r="11" spans="1:7" ht="18" customHeight="1">
      <c r="A11" s="121"/>
      <c r="B11" s="82"/>
      <c r="C11" s="122" t="s">
        <v>20</v>
      </c>
      <c r="D11" s="82">
        <v>0</v>
      </c>
      <c r="E11" s="82">
        <v>0</v>
      </c>
      <c r="F11" s="82">
        <v>0</v>
      </c>
      <c r="G11" s="123"/>
    </row>
    <row r="12" spans="1:7" ht="18" customHeight="1">
      <c r="A12" s="121"/>
      <c r="B12" s="172"/>
      <c r="C12" s="122" t="s">
        <v>21</v>
      </c>
      <c r="D12" s="82">
        <v>0</v>
      </c>
      <c r="E12" s="82">
        <v>0</v>
      </c>
      <c r="F12" s="82">
        <v>0</v>
      </c>
      <c r="G12" s="123"/>
    </row>
    <row r="13" spans="1:7" ht="18" customHeight="1">
      <c r="A13" s="121"/>
      <c r="B13" s="172"/>
      <c r="C13" s="122" t="s">
        <v>22</v>
      </c>
      <c r="D13" s="82">
        <v>0</v>
      </c>
      <c r="E13" s="82">
        <v>0</v>
      </c>
      <c r="F13" s="82">
        <v>0</v>
      </c>
      <c r="G13" s="123"/>
    </row>
    <row r="14" spans="1:7" ht="18" customHeight="1">
      <c r="A14" s="121"/>
      <c r="B14" s="172"/>
      <c r="C14" s="122" t="s">
        <v>23</v>
      </c>
      <c r="D14" s="82">
        <v>4.0627</v>
      </c>
      <c r="E14" s="82">
        <v>4.0627</v>
      </c>
      <c r="F14" s="82">
        <v>0</v>
      </c>
      <c r="G14" s="123"/>
    </row>
    <row r="15" spans="1:7" ht="18" customHeight="1">
      <c r="A15" s="121"/>
      <c r="B15" s="172"/>
      <c r="C15" s="122" t="s">
        <v>24</v>
      </c>
      <c r="D15" s="82">
        <v>1.3687</v>
      </c>
      <c r="E15" s="82">
        <v>1.3687</v>
      </c>
      <c r="F15" s="82">
        <v>0</v>
      </c>
      <c r="G15" s="123"/>
    </row>
    <row r="16" spans="1:7" ht="18" customHeight="1">
      <c r="A16" s="121"/>
      <c r="B16" s="172"/>
      <c r="C16" s="122" t="s">
        <v>25</v>
      </c>
      <c r="D16" s="82">
        <v>0</v>
      </c>
      <c r="E16" s="82">
        <v>0</v>
      </c>
      <c r="F16" s="82">
        <v>0</v>
      </c>
      <c r="G16" s="119"/>
    </row>
    <row r="17" spans="1:7" ht="18" customHeight="1">
      <c r="A17" s="121"/>
      <c r="B17" s="82"/>
      <c r="C17" s="122" t="s">
        <v>26</v>
      </c>
      <c r="D17" s="82">
        <v>0</v>
      </c>
      <c r="E17" s="82">
        <v>0</v>
      </c>
      <c r="F17" s="82">
        <v>0</v>
      </c>
      <c r="G17" s="119"/>
    </row>
    <row r="18" spans="1:7" ht="18" customHeight="1">
      <c r="A18" s="121"/>
      <c r="B18" s="172"/>
      <c r="C18" s="122" t="s">
        <v>27</v>
      </c>
      <c r="D18" s="82">
        <v>0</v>
      </c>
      <c r="E18" s="82">
        <v>0</v>
      </c>
      <c r="F18" s="82">
        <v>0</v>
      </c>
      <c r="G18" s="119"/>
    </row>
    <row r="19" spans="1:7" ht="18" customHeight="1">
      <c r="A19" s="121"/>
      <c r="B19" s="172"/>
      <c r="C19" s="122" t="s">
        <v>28</v>
      </c>
      <c r="D19" s="82">
        <v>0</v>
      </c>
      <c r="E19" s="82">
        <v>0</v>
      </c>
      <c r="F19" s="82">
        <v>0</v>
      </c>
      <c r="G19" s="119"/>
    </row>
    <row r="20" spans="1:7" ht="18" customHeight="1">
      <c r="A20" s="125"/>
      <c r="B20" s="172"/>
      <c r="C20" s="117" t="s">
        <v>29</v>
      </c>
      <c r="D20" s="82">
        <v>0</v>
      </c>
      <c r="E20" s="82">
        <v>0</v>
      </c>
      <c r="F20" s="82">
        <v>0</v>
      </c>
      <c r="G20" s="119"/>
    </row>
    <row r="21" spans="1:7" ht="18" customHeight="1">
      <c r="A21" s="121"/>
      <c r="B21" s="82"/>
      <c r="C21" s="117" t="s">
        <v>30</v>
      </c>
      <c r="D21" s="82">
        <v>0</v>
      </c>
      <c r="E21" s="82">
        <v>0</v>
      </c>
      <c r="F21" s="82">
        <v>0</v>
      </c>
      <c r="G21" s="123"/>
    </row>
    <row r="22" spans="1:7" ht="18" customHeight="1">
      <c r="A22" s="173"/>
      <c r="B22" s="82"/>
      <c r="C22" s="117" t="s">
        <v>31</v>
      </c>
      <c r="D22" s="82">
        <v>0</v>
      </c>
      <c r="E22" s="82">
        <v>0</v>
      </c>
      <c r="F22" s="82">
        <v>0</v>
      </c>
      <c r="G22" s="123"/>
    </row>
    <row r="23" spans="1:7" ht="18" customHeight="1">
      <c r="A23" s="174"/>
      <c r="B23" s="175"/>
      <c r="C23" s="117" t="s">
        <v>32</v>
      </c>
      <c r="D23" s="82">
        <v>0</v>
      </c>
      <c r="E23" s="82">
        <v>0</v>
      </c>
      <c r="F23" s="82">
        <v>0</v>
      </c>
      <c r="G23" s="119"/>
    </row>
    <row r="24" spans="1:7" ht="18" customHeight="1">
      <c r="A24" s="176"/>
      <c r="B24" s="82"/>
      <c r="C24" s="117" t="s">
        <v>33</v>
      </c>
      <c r="D24" s="82">
        <v>0</v>
      </c>
      <c r="E24" s="82">
        <v>0</v>
      </c>
      <c r="F24" s="82">
        <v>0</v>
      </c>
      <c r="G24" s="119"/>
    </row>
    <row r="25" spans="1:7" ht="18" customHeight="1">
      <c r="A25" s="121"/>
      <c r="B25" s="82"/>
      <c r="C25" s="117" t="s">
        <v>34</v>
      </c>
      <c r="D25" s="82">
        <v>2.2033</v>
      </c>
      <c r="E25" s="82">
        <v>2.2033</v>
      </c>
      <c r="F25" s="82">
        <v>0</v>
      </c>
      <c r="G25" s="119"/>
    </row>
    <row r="26" spans="1:7" ht="18" customHeight="1">
      <c r="A26" s="121"/>
      <c r="B26" s="114"/>
      <c r="C26" s="117" t="s">
        <v>35</v>
      </c>
      <c r="D26" s="82">
        <v>0</v>
      </c>
      <c r="E26" s="82">
        <v>0</v>
      </c>
      <c r="F26" s="82">
        <v>0</v>
      </c>
      <c r="G26" s="119"/>
    </row>
    <row r="27" spans="1:7" ht="19.5" customHeight="1">
      <c r="A27" s="121"/>
      <c r="B27" s="114"/>
      <c r="C27" s="177" t="s">
        <v>36</v>
      </c>
      <c r="D27" s="82">
        <v>0</v>
      </c>
      <c r="E27" s="82">
        <v>0</v>
      </c>
      <c r="F27" s="82">
        <v>0</v>
      </c>
      <c r="G27" s="123"/>
    </row>
    <row r="28" spans="1:7" ht="18" customHeight="1">
      <c r="A28" s="121"/>
      <c r="B28" s="114"/>
      <c r="C28" s="117" t="s">
        <v>37</v>
      </c>
      <c r="D28" s="82">
        <v>0</v>
      </c>
      <c r="E28" s="82">
        <v>0</v>
      </c>
      <c r="F28" s="82">
        <v>0</v>
      </c>
      <c r="G28" s="123"/>
    </row>
    <row r="29" spans="1:7" ht="18" customHeight="1">
      <c r="A29" s="121"/>
      <c r="B29" s="82"/>
      <c r="C29" s="117" t="s">
        <v>38</v>
      </c>
      <c r="D29" s="82">
        <v>0</v>
      </c>
      <c r="E29" s="82">
        <v>0</v>
      </c>
      <c r="F29" s="82">
        <v>0</v>
      </c>
      <c r="G29" s="123"/>
    </row>
    <row r="30" spans="1:7" ht="18" customHeight="1">
      <c r="A30" s="121"/>
      <c r="B30" s="82"/>
      <c r="C30" s="117" t="s">
        <v>39</v>
      </c>
      <c r="D30" s="82">
        <v>0</v>
      </c>
      <c r="E30" s="82">
        <v>0</v>
      </c>
      <c r="F30" s="82">
        <v>0</v>
      </c>
      <c r="G30" s="119"/>
    </row>
    <row r="31" spans="1:7" ht="18" customHeight="1">
      <c r="A31" s="116"/>
      <c r="B31" s="82"/>
      <c r="C31" s="117" t="s">
        <v>40</v>
      </c>
      <c r="D31" s="82">
        <v>0</v>
      </c>
      <c r="E31" s="82">
        <v>0</v>
      </c>
      <c r="F31" s="82">
        <v>0</v>
      </c>
      <c r="G31" s="119"/>
    </row>
    <row r="32" spans="1:7" ht="18" customHeight="1">
      <c r="A32" s="116"/>
      <c r="B32" s="82"/>
      <c r="C32" s="117" t="s">
        <v>41</v>
      </c>
      <c r="D32" s="82">
        <v>0</v>
      </c>
      <c r="E32" s="82">
        <v>0</v>
      </c>
      <c r="F32" s="82">
        <v>0</v>
      </c>
      <c r="G32" s="119"/>
    </row>
    <row r="33" spans="1:7" ht="18" customHeight="1">
      <c r="A33" s="121"/>
      <c r="B33" s="121"/>
      <c r="C33" s="117" t="s">
        <v>42</v>
      </c>
      <c r="D33" s="82">
        <v>0</v>
      </c>
      <c r="E33" s="82">
        <v>0</v>
      </c>
      <c r="F33" s="82">
        <v>0</v>
      </c>
      <c r="G33" s="119"/>
    </row>
    <row r="34" spans="1:7" ht="18" customHeight="1">
      <c r="A34" s="121"/>
      <c r="B34" s="173"/>
      <c r="C34" s="117" t="s">
        <v>43</v>
      </c>
      <c r="D34" s="82">
        <v>0</v>
      </c>
      <c r="E34" s="82">
        <v>0</v>
      </c>
      <c r="F34" s="82">
        <v>0</v>
      </c>
      <c r="G34" s="119"/>
    </row>
    <row r="35" spans="1:7" ht="18.75" customHeight="1">
      <c r="A35" s="144" t="s">
        <v>44</v>
      </c>
      <c r="B35" s="82">
        <f>B7+B8+B9</f>
        <v>38.831</v>
      </c>
      <c r="C35" s="178" t="s">
        <v>45</v>
      </c>
      <c r="D35" s="179">
        <f>SUM(D7:D34)</f>
        <v>38.830999999999996</v>
      </c>
      <c r="E35" s="179">
        <f>SUM(E7:E34)</f>
        <v>38.830999999999996</v>
      </c>
      <c r="F35" s="179">
        <f>SUM(F7:F34)</f>
        <v>0</v>
      </c>
      <c r="G35" s="179">
        <f>SUM(G7:G34)</f>
        <v>0</v>
      </c>
    </row>
    <row r="36" spans="1:7" ht="16.5" customHeight="1">
      <c r="A36" s="121" t="s">
        <v>46</v>
      </c>
      <c r="B36" s="124"/>
      <c r="C36" s="180" t="s">
        <v>47</v>
      </c>
      <c r="D36" s="82"/>
      <c r="E36" s="123"/>
      <c r="F36" s="123"/>
      <c r="G36" s="123"/>
    </row>
    <row r="37" spans="1:7" ht="18" customHeight="1">
      <c r="A37" s="121" t="s">
        <v>48</v>
      </c>
      <c r="B37" s="119"/>
      <c r="C37" s="117"/>
      <c r="D37" s="82"/>
      <c r="E37" s="123"/>
      <c r="F37" s="123"/>
      <c r="G37" s="123"/>
    </row>
    <row r="38" spans="1:7" ht="20.25" customHeight="1">
      <c r="A38" s="121" t="s">
        <v>49</v>
      </c>
      <c r="B38" s="119"/>
      <c r="C38" s="117"/>
      <c r="D38" s="82"/>
      <c r="E38" s="123"/>
      <c r="F38" s="123"/>
      <c r="G38" s="123"/>
    </row>
    <row r="39" spans="1:7" ht="16.5" customHeight="1">
      <c r="A39" s="121" t="s">
        <v>50</v>
      </c>
      <c r="B39" s="119"/>
      <c r="C39" s="181"/>
      <c r="D39" s="82"/>
      <c r="E39" s="123"/>
      <c r="F39" s="123"/>
      <c r="G39" s="123"/>
    </row>
    <row r="40" spans="1:7" ht="19.5" customHeight="1">
      <c r="A40" s="144" t="s">
        <v>51</v>
      </c>
      <c r="B40" s="119">
        <f>B35+B36</f>
        <v>38.831</v>
      </c>
      <c r="C40" s="182" t="s">
        <v>52</v>
      </c>
      <c r="D40" s="119">
        <f>D35+D36</f>
        <v>38.830999999999996</v>
      </c>
      <c r="E40" s="119">
        <f>E35+E36</f>
        <v>38.830999999999996</v>
      </c>
      <c r="F40" s="119">
        <f>F35+F36</f>
        <v>0</v>
      </c>
      <c r="G40" s="119">
        <f>G35+G36</f>
        <v>0</v>
      </c>
    </row>
  </sheetData>
  <sheetProtection/>
  <mergeCells count="10">
    <mergeCell ref="A2:D2"/>
    <mergeCell ref="A4:B4"/>
    <mergeCell ref="C4:G4"/>
    <mergeCell ref="A5:A6"/>
    <mergeCell ref="B5:B6"/>
    <mergeCell ref="C5:C6"/>
    <mergeCell ref="D5:D6"/>
    <mergeCell ref="E5:E6"/>
    <mergeCell ref="F5:F6"/>
    <mergeCell ref="G5:G6"/>
  </mergeCells>
  <printOptions/>
  <pageMargins left="0.7499999887361302" right="0.7499999887361302" top="0.7874015748031494" bottom="0.7874015748031494" header="0.4999999924907534" footer="0.4999999924907534"/>
  <pageSetup fitToHeight="9999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showZeros="0" workbookViewId="0" topLeftCell="E1">
      <selection activeCell="X1" sqref="X1"/>
    </sheetView>
  </sheetViews>
  <sheetFormatPr defaultColWidth="9.16015625" defaultRowHeight="12.75" customHeight="1"/>
  <cols>
    <col min="1" max="3" width="7" style="0" customWidth="1"/>
    <col min="4" max="4" width="30.16015625" style="0" customWidth="1"/>
    <col min="5" max="8" width="11" style="0" customWidth="1"/>
    <col min="9" max="9" width="12.66015625" style="0" customWidth="1"/>
    <col min="10" max="17" width="11" style="0" customWidth="1"/>
    <col min="18" max="18" width="9.16015625" style="0" customWidth="1"/>
    <col min="19" max="21" width="11" style="0" customWidth="1"/>
    <col min="22" max="24" width="5.66015625" style="0" customWidth="1"/>
  </cols>
  <sheetData>
    <row r="1" spans="1:24" ht="12.75" customHeight="1">
      <c r="A1" s="39"/>
      <c r="C1" s="40"/>
      <c r="D1" s="40"/>
      <c r="E1" s="40"/>
      <c r="F1" s="40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2" t="s">
        <v>331</v>
      </c>
    </row>
    <row r="2" spans="1:24" ht="23.25" customHeight="1">
      <c r="A2" s="3" t="s">
        <v>332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4" customHeight="1">
      <c r="A3" s="42" t="s">
        <v>2</v>
      </c>
      <c r="C3" s="40"/>
      <c r="D3" s="40"/>
      <c r="E3" s="40"/>
      <c r="F3" s="40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6" t="s">
        <v>3</v>
      </c>
    </row>
    <row r="4" spans="1:24" ht="27" customHeight="1">
      <c r="A4" s="44" t="s">
        <v>55</v>
      </c>
      <c r="B4" s="44"/>
      <c r="C4" s="44"/>
      <c r="D4" s="45" t="s">
        <v>56</v>
      </c>
      <c r="E4" s="45" t="s">
        <v>57</v>
      </c>
      <c r="F4" s="46" t="s">
        <v>58</v>
      </c>
      <c r="G4" s="46"/>
      <c r="H4" s="46"/>
      <c r="I4" s="46"/>
      <c r="J4" s="46"/>
      <c r="K4" s="46" t="s">
        <v>59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60" t="s">
        <v>60</v>
      </c>
      <c r="W4" s="44"/>
      <c r="X4" s="44"/>
    </row>
    <row r="5" spans="1:24" ht="33.75" customHeight="1">
      <c r="A5" s="47" t="s">
        <v>61</v>
      </c>
      <c r="B5" s="47" t="s">
        <v>62</v>
      </c>
      <c r="C5" s="48" t="s">
        <v>63</v>
      </c>
      <c r="D5" s="45"/>
      <c r="E5" s="44"/>
      <c r="F5" s="49" t="s">
        <v>9</v>
      </c>
      <c r="G5" s="50" t="s">
        <v>64</v>
      </c>
      <c r="H5" s="50" t="s">
        <v>65</v>
      </c>
      <c r="I5" s="50" t="s">
        <v>66</v>
      </c>
      <c r="J5" s="50" t="s">
        <v>67</v>
      </c>
      <c r="K5" s="47" t="s">
        <v>9</v>
      </c>
      <c r="L5" s="50" t="s">
        <v>64</v>
      </c>
      <c r="M5" s="50" t="s">
        <v>65</v>
      </c>
      <c r="N5" s="50" t="s">
        <v>66</v>
      </c>
      <c r="O5" s="50" t="s">
        <v>68</v>
      </c>
      <c r="P5" s="50" t="s">
        <v>69</v>
      </c>
      <c r="Q5" s="50" t="s">
        <v>70</v>
      </c>
      <c r="R5" s="50" t="s">
        <v>71</v>
      </c>
      <c r="S5" s="50" t="s">
        <v>72</v>
      </c>
      <c r="T5" s="50" t="s">
        <v>67</v>
      </c>
      <c r="U5" s="61" t="s">
        <v>73</v>
      </c>
      <c r="V5" s="47" t="s">
        <v>9</v>
      </c>
      <c r="W5" s="47" t="s">
        <v>74</v>
      </c>
      <c r="X5" s="47" t="s">
        <v>75</v>
      </c>
    </row>
    <row r="6" spans="1:24" ht="24" customHeight="1">
      <c r="A6" s="51" t="s">
        <v>76</v>
      </c>
      <c r="B6" s="51" t="s">
        <v>76</v>
      </c>
      <c r="C6" s="51" t="s">
        <v>76</v>
      </c>
      <c r="D6" s="52" t="s">
        <v>76</v>
      </c>
      <c r="E6" s="53">
        <v>1</v>
      </c>
      <c r="F6" s="53">
        <f aca="true" t="shared" si="0" ref="F6:X6">E6+1</f>
        <v>2</v>
      </c>
      <c r="G6" s="53">
        <f t="shared" si="0"/>
        <v>3</v>
      </c>
      <c r="H6" s="53">
        <f t="shared" si="0"/>
        <v>4</v>
      </c>
      <c r="I6" s="53">
        <f t="shared" si="0"/>
        <v>5</v>
      </c>
      <c r="J6" s="53">
        <f t="shared" si="0"/>
        <v>6</v>
      </c>
      <c r="K6" s="53">
        <f t="shared" si="0"/>
        <v>7</v>
      </c>
      <c r="L6" s="53">
        <f t="shared" si="0"/>
        <v>8</v>
      </c>
      <c r="M6" s="53">
        <f t="shared" si="0"/>
        <v>9</v>
      </c>
      <c r="N6" s="53">
        <f t="shared" si="0"/>
        <v>10</v>
      </c>
      <c r="O6" s="53">
        <f t="shared" si="0"/>
        <v>11</v>
      </c>
      <c r="P6" s="53">
        <f t="shared" si="0"/>
        <v>12</v>
      </c>
      <c r="Q6" s="53">
        <f t="shared" si="0"/>
        <v>13</v>
      </c>
      <c r="R6" s="53">
        <f t="shared" si="0"/>
        <v>14</v>
      </c>
      <c r="S6" s="53">
        <f t="shared" si="0"/>
        <v>15</v>
      </c>
      <c r="T6" s="53">
        <f t="shared" si="0"/>
        <v>16</v>
      </c>
      <c r="U6" s="53">
        <f t="shared" si="0"/>
        <v>17</v>
      </c>
      <c r="V6" s="53">
        <f t="shared" si="0"/>
        <v>18</v>
      </c>
      <c r="W6" s="53">
        <f t="shared" si="0"/>
        <v>19</v>
      </c>
      <c r="X6" s="53">
        <f t="shared" si="0"/>
        <v>20</v>
      </c>
    </row>
    <row r="7" spans="1:24" ht="24" customHeight="1">
      <c r="A7" s="54"/>
      <c r="B7" s="54"/>
      <c r="C7" s="54"/>
      <c r="D7" s="55"/>
      <c r="E7" s="56"/>
      <c r="F7" s="57"/>
      <c r="G7" s="57"/>
      <c r="H7" s="57"/>
      <c r="I7" s="57"/>
      <c r="J7" s="58"/>
      <c r="K7" s="59"/>
      <c r="L7" s="56"/>
      <c r="M7" s="56"/>
      <c r="N7" s="56"/>
      <c r="O7" s="56"/>
      <c r="P7" s="56"/>
      <c r="Q7" s="56"/>
      <c r="R7" s="56"/>
      <c r="S7" s="56"/>
      <c r="T7" s="56"/>
      <c r="U7" s="56"/>
      <c r="V7" s="59"/>
      <c r="W7" s="56"/>
      <c r="X7" s="56"/>
    </row>
    <row r="8" spans="2:24" ht="24" customHeight="1">
      <c r="B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X8" s="62"/>
    </row>
    <row r="9" spans="2:20" ht="24" customHeight="1">
      <c r="B9" t="s">
        <v>333</v>
      </c>
      <c r="E9" s="22"/>
      <c r="F9" s="22"/>
      <c r="G9" s="22"/>
      <c r="H9" s="22"/>
      <c r="I9" s="22"/>
      <c r="J9" s="22"/>
      <c r="P9" s="22"/>
      <c r="Q9" s="22"/>
      <c r="R9" s="22"/>
      <c r="S9" s="22"/>
      <c r="T9" s="22"/>
    </row>
    <row r="10" spans="6:20" ht="9.75" customHeight="1">
      <c r="F10" s="22"/>
      <c r="I10" s="22"/>
      <c r="J10" s="22"/>
      <c r="M10" s="22"/>
      <c r="O10" s="22"/>
      <c r="Q10" s="22"/>
      <c r="S10" s="22"/>
      <c r="T10" s="22"/>
    </row>
    <row r="11" spans="17:19" ht="9.75" customHeight="1">
      <c r="Q11" s="22"/>
      <c r="R11" s="22"/>
      <c r="S11" s="22"/>
    </row>
    <row r="12" spans="5:15" ht="9.75" customHeight="1">
      <c r="E12" s="22"/>
      <c r="G12" s="22"/>
      <c r="O12" s="22"/>
    </row>
    <row r="13" spans="17:18" ht="9.75" customHeight="1">
      <c r="Q13" s="22"/>
      <c r="R13" s="22"/>
    </row>
    <row r="15" ht="12.75" customHeight="1">
      <c r="P15" s="22"/>
    </row>
    <row r="22" ht="9.75" customHeight="1">
      <c r="V22" s="62"/>
    </row>
  </sheetData>
  <sheetProtection/>
  <mergeCells count="4">
    <mergeCell ref="A4:C4"/>
    <mergeCell ref="V4:X4"/>
    <mergeCell ref="D4:D5"/>
    <mergeCell ref="E4:E5"/>
  </mergeCells>
  <printOptions/>
  <pageMargins left="0.3937007874015747" right="0.3937007874015747" top="0.3937007874015747" bottom="0.5905511811023622" header="0.4999999924907534" footer="0.4999999924907534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K1" sqref="K1"/>
    </sheetView>
  </sheetViews>
  <sheetFormatPr defaultColWidth="9.16015625" defaultRowHeight="11.25"/>
  <cols>
    <col min="1" max="1" width="37" style="0" customWidth="1"/>
    <col min="2" max="2" width="36.16015625" style="0" customWidth="1"/>
    <col min="3" max="3" width="7" style="0" customWidth="1"/>
    <col min="4" max="4" width="8.33203125" style="0" customWidth="1"/>
    <col min="5" max="10" width="11" style="0" customWidth="1"/>
    <col min="11" max="11" width="16.5" style="0" customWidth="1"/>
  </cols>
  <sheetData>
    <row r="1" spans="1:1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334</v>
      </c>
    </row>
    <row r="2" spans="1:11" ht="18" customHeight="1">
      <c r="A2" s="1" t="s">
        <v>335</v>
      </c>
      <c r="B2" s="1"/>
      <c r="C2" s="1"/>
      <c r="D2" s="1"/>
      <c r="E2" s="1"/>
      <c r="F2" s="1"/>
      <c r="G2" s="1"/>
      <c r="H2" s="1"/>
      <c r="I2" s="1"/>
      <c r="J2" s="1"/>
      <c r="K2" s="3"/>
    </row>
    <row r="3" spans="1:11" ht="18" customHeight="1">
      <c r="A3" s="4" t="s">
        <v>2</v>
      </c>
      <c r="B3" s="5"/>
      <c r="C3" s="5"/>
      <c r="D3" s="23"/>
      <c r="E3" s="5"/>
      <c r="F3" s="5"/>
      <c r="G3" s="5"/>
      <c r="H3" s="5"/>
      <c r="I3" s="5"/>
      <c r="J3" s="5"/>
      <c r="K3" s="6" t="s">
        <v>3</v>
      </c>
    </row>
    <row r="4" spans="1:11" ht="15" customHeight="1">
      <c r="A4" s="7" t="s">
        <v>336</v>
      </c>
      <c r="B4" s="12" t="s">
        <v>337</v>
      </c>
      <c r="C4" s="24" t="s">
        <v>338</v>
      </c>
      <c r="D4" s="25" t="s">
        <v>339</v>
      </c>
      <c r="E4" s="26" t="s">
        <v>340</v>
      </c>
      <c r="F4" s="10"/>
      <c r="G4" s="10"/>
      <c r="H4" s="10"/>
      <c r="I4" s="10"/>
      <c r="J4" s="10"/>
      <c r="K4" s="35" t="s">
        <v>341</v>
      </c>
    </row>
    <row r="5" spans="1:11" ht="15" customHeight="1">
      <c r="A5" s="12"/>
      <c r="B5" s="12"/>
      <c r="C5" s="24"/>
      <c r="D5" s="25"/>
      <c r="E5" s="27" t="s">
        <v>9</v>
      </c>
      <c r="F5" s="14" t="s">
        <v>284</v>
      </c>
      <c r="G5" s="14" t="s">
        <v>342</v>
      </c>
      <c r="H5" s="14" t="s">
        <v>343</v>
      </c>
      <c r="I5" s="14" t="s">
        <v>344</v>
      </c>
      <c r="J5" s="14" t="s">
        <v>345</v>
      </c>
      <c r="K5" s="36"/>
    </row>
    <row r="6" spans="1:11" ht="13.5" customHeight="1">
      <c r="A6" s="15" t="s">
        <v>346</v>
      </c>
      <c r="B6" s="15">
        <v>1</v>
      </c>
      <c r="C6" s="28">
        <v>2</v>
      </c>
      <c r="D6" s="29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37">
        <v>10</v>
      </c>
    </row>
    <row r="7" spans="1:11" ht="13.5" customHeight="1">
      <c r="A7" s="30"/>
      <c r="B7" s="31"/>
      <c r="C7" s="32"/>
      <c r="D7" s="33"/>
      <c r="E7" s="34"/>
      <c r="F7" s="20"/>
      <c r="G7" s="20"/>
      <c r="H7" s="20"/>
      <c r="I7" s="19"/>
      <c r="J7" s="19"/>
      <c r="K7" s="38"/>
    </row>
    <row r="8" spans="1:11" ht="9.75" customHeight="1">
      <c r="A8" s="21"/>
      <c r="B8" s="21"/>
      <c r="C8" s="21"/>
      <c r="D8" s="21"/>
      <c r="E8" s="21"/>
      <c r="F8" s="21"/>
      <c r="G8" s="21"/>
      <c r="H8" s="21"/>
      <c r="I8" s="21"/>
      <c r="K8" s="21"/>
    </row>
    <row r="9" spans="1:11" ht="9.75" customHeight="1">
      <c r="A9" s="21"/>
      <c r="B9" s="21"/>
      <c r="C9" s="21"/>
      <c r="D9" s="21"/>
      <c r="E9" s="21"/>
      <c r="F9" s="21"/>
      <c r="G9" s="21"/>
      <c r="H9" s="21"/>
      <c r="I9" s="21"/>
      <c r="K9" s="21"/>
    </row>
    <row r="10" spans="1:11" ht="9.75" customHeight="1">
      <c r="A10" s="21"/>
      <c r="B10" s="21"/>
      <c r="D10" s="21"/>
      <c r="E10" s="21"/>
      <c r="F10" s="21"/>
      <c r="G10" s="21"/>
      <c r="H10" s="21"/>
      <c r="I10" s="21"/>
      <c r="K10" s="21"/>
    </row>
    <row r="11" spans="1:11" ht="9.75" customHeight="1">
      <c r="A11" s="21"/>
      <c r="B11" s="21"/>
      <c r="D11" s="21"/>
      <c r="E11" s="21"/>
      <c r="G11" s="21"/>
      <c r="H11" s="21"/>
      <c r="I11" s="21"/>
      <c r="K11" s="21"/>
    </row>
    <row r="12" spans="1:11" ht="9.75" customHeight="1">
      <c r="A12" s="21"/>
      <c r="B12" s="21"/>
      <c r="D12" s="21"/>
      <c r="E12" s="21"/>
      <c r="F12" s="21"/>
      <c r="G12" s="21"/>
      <c r="H12" s="21"/>
      <c r="I12" s="21"/>
      <c r="K12" s="21"/>
    </row>
    <row r="13" spans="1:2" ht="9.75" customHeight="1">
      <c r="A13" s="21"/>
      <c r="B13" s="21"/>
    </row>
    <row r="14" spans="1:2" ht="9.75" customHeight="1">
      <c r="A14" s="21"/>
      <c r="B14" s="21"/>
    </row>
    <row r="15" ht="9.75" customHeight="1">
      <c r="B15" s="21"/>
    </row>
    <row r="16" spans="2:3" ht="9.75" customHeight="1">
      <c r="B16" s="21"/>
      <c r="C16" s="21"/>
    </row>
    <row r="17" spans="2:3" ht="9.75" customHeight="1">
      <c r="B17" s="21"/>
      <c r="C17" s="21"/>
    </row>
    <row r="18" spans="2:3" ht="9.75" customHeight="1">
      <c r="B18" s="21"/>
      <c r="C18" s="21"/>
    </row>
    <row r="19" ht="9.75" customHeight="1">
      <c r="B19" s="21"/>
    </row>
    <row r="20" ht="9.75" customHeight="1">
      <c r="B20" s="21"/>
    </row>
    <row r="21" spans="1:2" ht="9.75" customHeight="1">
      <c r="A21" s="21"/>
      <c r="B21" s="21"/>
    </row>
    <row r="22" spans="2:3" ht="9.75" customHeight="1">
      <c r="B22" s="21"/>
      <c r="C22" s="21"/>
    </row>
    <row r="23" ht="9.75" customHeight="1">
      <c r="C23" s="21"/>
    </row>
  </sheetData>
  <sheetProtection/>
  <mergeCells count="4">
    <mergeCell ref="A4:A5"/>
    <mergeCell ref="B4:B5"/>
    <mergeCell ref="C4:C5"/>
    <mergeCell ref="D4:D5"/>
  </mergeCells>
  <printOptions horizontalCentered="1"/>
  <pageMargins left="0.7874015748031497" right="0.7086614173228347" top="0.7874015748031497" bottom="0.7874015748031497" header="0.5118110236220472" footer="0.3937007874015748"/>
  <pageSetup blackAndWhite="1" fitToHeight="9999" fitToWidth="1" orientation="landscape" paperSize="9" scale="95"/>
  <headerFooter scaleWithDoc="0" alignWithMargins="0">
    <oddFooter>&amp;CYS04采购表：第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B20" sqref="B20"/>
    </sheetView>
  </sheetViews>
  <sheetFormatPr defaultColWidth="9.16015625" defaultRowHeight="11.25"/>
  <cols>
    <col min="1" max="1" width="37" style="0" customWidth="1"/>
    <col min="2" max="2" width="50.16015625" style="0" customWidth="1"/>
    <col min="3" max="8" width="13.66015625" style="0" customWidth="1"/>
  </cols>
  <sheetData>
    <row r="1" spans="1:8" ht="18" customHeight="1">
      <c r="A1" s="1"/>
      <c r="B1" s="1"/>
      <c r="C1" s="1"/>
      <c r="D1" s="1"/>
      <c r="E1" s="1"/>
      <c r="F1" s="1"/>
      <c r="G1" s="1"/>
      <c r="H1" s="2" t="s">
        <v>347</v>
      </c>
    </row>
    <row r="2" spans="1:8" ht="18" customHeight="1">
      <c r="A2" s="1" t="s">
        <v>348</v>
      </c>
      <c r="B2" s="1"/>
      <c r="C2" s="1"/>
      <c r="D2" s="1"/>
      <c r="E2" s="1"/>
      <c r="F2" s="1"/>
      <c r="G2" s="1"/>
      <c r="H2" s="3"/>
    </row>
    <row r="3" spans="1:8" ht="18" customHeight="1">
      <c r="A3" s="4" t="s">
        <v>2</v>
      </c>
      <c r="B3" s="5"/>
      <c r="C3" s="5"/>
      <c r="D3" s="5"/>
      <c r="E3" s="5"/>
      <c r="F3" s="5"/>
      <c r="G3" s="5"/>
      <c r="H3" s="6" t="s">
        <v>3</v>
      </c>
    </row>
    <row r="4" spans="1:8" ht="15" customHeight="1">
      <c r="A4" s="7" t="s">
        <v>349</v>
      </c>
      <c r="B4" s="8" t="s">
        <v>350</v>
      </c>
      <c r="C4" s="9" t="s">
        <v>340</v>
      </c>
      <c r="D4" s="10"/>
      <c r="E4" s="10"/>
      <c r="F4" s="10"/>
      <c r="G4" s="10"/>
      <c r="H4" s="11"/>
    </row>
    <row r="5" spans="1:8" ht="15" customHeight="1">
      <c r="A5" s="12"/>
      <c r="B5" s="8"/>
      <c r="C5" s="13" t="s">
        <v>9</v>
      </c>
      <c r="D5" s="14" t="s">
        <v>284</v>
      </c>
      <c r="E5" s="14" t="s">
        <v>342</v>
      </c>
      <c r="F5" s="14" t="s">
        <v>343</v>
      </c>
      <c r="G5" s="14" t="s">
        <v>344</v>
      </c>
      <c r="H5" s="14" t="s">
        <v>345</v>
      </c>
    </row>
    <row r="6" spans="1:8" ht="13.5" customHeight="1">
      <c r="A6" s="15" t="s">
        <v>346</v>
      </c>
      <c r="B6" s="15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7">
        <v>7</v>
      </c>
    </row>
    <row r="7" spans="1:8" ht="17.25" customHeight="1">
      <c r="A7" s="18"/>
      <c r="B7" s="18"/>
      <c r="C7" s="19"/>
      <c r="D7" s="19"/>
      <c r="E7" s="19"/>
      <c r="F7" s="19"/>
      <c r="G7" s="19"/>
      <c r="H7" s="20"/>
    </row>
    <row r="8" spans="1:8" ht="9.75" customHeight="1">
      <c r="A8" s="21"/>
      <c r="B8" s="21"/>
      <c r="C8" s="21"/>
      <c r="D8" s="21"/>
      <c r="E8" s="21"/>
      <c r="F8" s="21"/>
      <c r="G8" s="21"/>
      <c r="H8" s="22"/>
    </row>
    <row r="9" spans="1:8" ht="9.75" customHeight="1">
      <c r="A9" s="21"/>
      <c r="B9" s="21"/>
      <c r="C9" s="21"/>
      <c r="D9" s="21"/>
      <c r="E9" s="21"/>
      <c r="F9" s="21"/>
      <c r="G9" s="21"/>
      <c r="H9" s="22"/>
    </row>
    <row r="10" spans="1:8" ht="9.75" customHeight="1">
      <c r="A10" s="21"/>
      <c r="B10" s="21"/>
      <c r="C10" s="21"/>
      <c r="D10" s="21"/>
      <c r="E10" s="21"/>
      <c r="F10" s="21"/>
      <c r="G10" s="21"/>
      <c r="H10" s="22"/>
    </row>
    <row r="11" spans="1:8" ht="9.75" customHeight="1">
      <c r="A11" s="21"/>
      <c r="B11" s="21"/>
      <c r="C11" s="21"/>
      <c r="D11" s="22"/>
      <c r="E11" s="21"/>
      <c r="F11" s="21"/>
      <c r="G11" s="21"/>
      <c r="H11" s="22"/>
    </row>
    <row r="12" spans="1:7" ht="9.75" customHeight="1">
      <c r="A12" s="21"/>
      <c r="B12" s="21"/>
      <c r="C12" s="21"/>
      <c r="D12" s="21"/>
      <c r="E12" s="21"/>
      <c r="F12" s="21"/>
      <c r="G12" s="21"/>
    </row>
    <row r="13" spans="1:2" ht="9.75" customHeight="1">
      <c r="A13" s="21"/>
      <c r="B13" s="21"/>
    </row>
    <row r="14" spans="1:2" ht="9.75" customHeight="1">
      <c r="A14" s="21"/>
      <c r="B14" s="21"/>
    </row>
    <row r="15" ht="9.75" customHeight="1">
      <c r="B15" s="21"/>
    </row>
    <row r="16" ht="9.75" customHeight="1">
      <c r="B16" s="21"/>
    </row>
    <row r="17" ht="9.75" customHeight="1">
      <c r="B17" s="21"/>
    </row>
    <row r="18" ht="9.75" customHeight="1">
      <c r="B18" s="21"/>
    </row>
    <row r="19" ht="9.75" customHeight="1">
      <c r="B19" s="21"/>
    </row>
    <row r="20" ht="9.75" customHeight="1">
      <c r="B20" s="21"/>
    </row>
    <row r="21" spans="1:2" ht="9.75" customHeight="1">
      <c r="A21" s="21"/>
      <c r="B21" s="21"/>
    </row>
    <row r="22" ht="9.75" customHeight="1">
      <c r="B22" s="21"/>
    </row>
  </sheetData>
  <sheetProtection/>
  <mergeCells count="2">
    <mergeCell ref="A4:A5"/>
    <mergeCell ref="B4:B5"/>
  </mergeCells>
  <printOptions horizontalCentered="1"/>
  <pageMargins left="0.7874015748031497" right="0.7086614173228347" top="0.7874015748031497" bottom="0.7874015748031497" header="0.5118110236220472" footer="0.3937007874015748"/>
  <pageSetup blackAndWhite="1" fitToHeight="9999" fitToWidth="1" orientation="landscape" paperSize="9" scale="95"/>
  <headerFooter scaleWithDoc="0" alignWithMargins="0">
    <oddFooter>&amp;CYS04采购表：第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tabSelected="1" workbookViewId="0" topLeftCell="A10">
      <selection activeCell="H12" sqref="H12"/>
    </sheetView>
  </sheetViews>
  <sheetFormatPr defaultColWidth="9.16015625" defaultRowHeight="11.25"/>
  <cols>
    <col min="1" max="3" width="7" style="0" customWidth="1"/>
    <col min="4" max="4" width="30.16015625" style="0" customWidth="1"/>
    <col min="5" max="8" width="11" style="0" customWidth="1"/>
    <col min="9" max="9" width="14" style="0" customWidth="1"/>
    <col min="10" max="10" width="9.16015625" style="0" customWidth="1"/>
    <col min="11" max="17" width="11" style="0" customWidth="1"/>
    <col min="18" max="18" width="9.16015625" style="0" customWidth="1"/>
    <col min="19" max="21" width="11" style="0" customWidth="1"/>
    <col min="22" max="24" width="5.66015625" style="0" customWidth="1"/>
  </cols>
  <sheetData>
    <row r="1" spans="1:24" ht="12.75" customHeight="1">
      <c r="A1" s="39"/>
      <c r="C1" s="40"/>
      <c r="D1" s="40"/>
      <c r="E1" s="40"/>
      <c r="F1" s="40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2" t="s">
        <v>53</v>
      </c>
    </row>
    <row r="2" spans="1:24" ht="23.25" customHeight="1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4" customHeight="1">
      <c r="A3" s="42" t="s">
        <v>2</v>
      </c>
      <c r="C3" s="40"/>
      <c r="D3" s="40"/>
      <c r="E3" s="40"/>
      <c r="F3" s="40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6" t="s">
        <v>3</v>
      </c>
    </row>
    <row r="4" spans="1:24" ht="27" customHeight="1">
      <c r="A4" s="44" t="s">
        <v>55</v>
      </c>
      <c r="B4" s="44"/>
      <c r="C4" s="44"/>
      <c r="D4" s="45" t="s">
        <v>56</v>
      </c>
      <c r="E4" s="45" t="s">
        <v>57</v>
      </c>
      <c r="F4" s="46" t="s">
        <v>58</v>
      </c>
      <c r="G4" s="46"/>
      <c r="H4" s="46"/>
      <c r="I4" s="46"/>
      <c r="J4" s="46"/>
      <c r="K4" s="46" t="s">
        <v>59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60" t="s">
        <v>60</v>
      </c>
      <c r="W4" s="44"/>
      <c r="X4" s="44"/>
    </row>
    <row r="5" spans="1:24" ht="33.75" customHeight="1">
      <c r="A5" s="47" t="s">
        <v>61</v>
      </c>
      <c r="B5" s="47" t="s">
        <v>62</v>
      </c>
      <c r="C5" s="48" t="s">
        <v>63</v>
      </c>
      <c r="D5" s="45"/>
      <c r="E5" s="44"/>
      <c r="F5" s="49" t="s">
        <v>9</v>
      </c>
      <c r="G5" s="50" t="s">
        <v>64</v>
      </c>
      <c r="H5" s="50" t="s">
        <v>65</v>
      </c>
      <c r="I5" s="50" t="s">
        <v>66</v>
      </c>
      <c r="J5" s="50" t="s">
        <v>67</v>
      </c>
      <c r="K5" s="47" t="s">
        <v>9</v>
      </c>
      <c r="L5" s="50" t="s">
        <v>64</v>
      </c>
      <c r="M5" s="50" t="s">
        <v>65</v>
      </c>
      <c r="N5" s="50" t="s">
        <v>66</v>
      </c>
      <c r="O5" s="50" t="s">
        <v>68</v>
      </c>
      <c r="P5" s="50" t="s">
        <v>69</v>
      </c>
      <c r="Q5" s="50" t="s">
        <v>70</v>
      </c>
      <c r="R5" s="50" t="s">
        <v>71</v>
      </c>
      <c r="S5" s="50" t="s">
        <v>72</v>
      </c>
      <c r="T5" s="50" t="s">
        <v>67</v>
      </c>
      <c r="U5" s="61" t="s">
        <v>73</v>
      </c>
      <c r="V5" s="47" t="s">
        <v>9</v>
      </c>
      <c r="W5" s="47" t="s">
        <v>74</v>
      </c>
      <c r="X5" s="47" t="s">
        <v>75</v>
      </c>
    </row>
    <row r="6" spans="1:24" ht="24" customHeight="1">
      <c r="A6" s="51" t="s">
        <v>76</v>
      </c>
      <c r="B6" s="51" t="s">
        <v>76</v>
      </c>
      <c r="C6" s="51" t="s">
        <v>76</v>
      </c>
      <c r="D6" s="52" t="s">
        <v>76</v>
      </c>
      <c r="E6" s="53">
        <v>1</v>
      </c>
      <c r="F6" s="53">
        <f aca="true" t="shared" si="0" ref="F6:X6">E6+1</f>
        <v>2</v>
      </c>
      <c r="G6" s="53">
        <f t="shared" si="0"/>
        <v>3</v>
      </c>
      <c r="H6" s="53">
        <f t="shared" si="0"/>
        <v>4</v>
      </c>
      <c r="I6" s="53">
        <f t="shared" si="0"/>
        <v>5</v>
      </c>
      <c r="J6" s="53">
        <f t="shared" si="0"/>
        <v>6</v>
      </c>
      <c r="K6" s="53">
        <f t="shared" si="0"/>
        <v>7</v>
      </c>
      <c r="L6" s="53">
        <f t="shared" si="0"/>
        <v>8</v>
      </c>
      <c r="M6" s="53">
        <f t="shared" si="0"/>
        <v>9</v>
      </c>
      <c r="N6" s="53">
        <f t="shared" si="0"/>
        <v>10</v>
      </c>
      <c r="O6" s="53">
        <f t="shared" si="0"/>
        <v>11</v>
      </c>
      <c r="P6" s="53">
        <f t="shared" si="0"/>
        <v>12</v>
      </c>
      <c r="Q6" s="53">
        <f t="shared" si="0"/>
        <v>13</v>
      </c>
      <c r="R6" s="53">
        <f t="shared" si="0"/>
        <v>14</v>
      </c>
      <c r="S6" s="53">
        <f t="shared" si="0"/>
        <v>15</v>
      </c>
      <c r="T6" s="53">
        <f t="shared" si="0"/>
        <v>16</v>
      </c>
      <c r="U6" s="53">
        <f t="shared" si="0"/>
        <v>17</v>
      </c>
      <c r="V6" s="53">
        <f t="shared" si="0"/>
        <v>18</v>
      </c>
      <c r="W6" s="53">
        <f t="shared" si="0"/>
        <v>19</v>
      </c>
      <c r="X6" s="53">
        <f t="shared" si="0"/>
        <v>20</v>
      </c>
    </row>
    <row r="7" spans="1:25" ht="24" customHeight="1">
      <c r="A7" s="54"/>
      <c r="B7" s="54"/>
      <c r="C7" s="54"/>
      <c r="D7" s="158" t="s">
        <v>9</v>
      </c>
      <c r="E7" s="56">
        <v>38.831</v>
      </c>
      <c r="F7" s="57">
        <v>29.831</v>
      </c>
      <c r="G7" s="57">
        <v>26.3772</v>
      </c>
      <c r="H7" s="57">
        <v>3.2072</v>
      </c>
      <c r="I7" s="57">
        <v>0.2466</v>
      </c>
      <c r="J7" s="58">
        <v>0</v>
      </c>
      <c r="K7" s="59">
        <v>9</v>
      </c>
      <c r="L7" s="56">
        <v>0</v>
      </c>
      <c r="M7" s="56">
        <v>9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9">
        <v>0</v>
      </c>
      <c r="W7" s="56">
        <v>0</v>
      </c>
      <c r="X7" s="56">
        <v>0</v>
      </c>
      <c r="Y7" s="22"/>
    </row>
    <row r="8" spans="1:24" ht="24" customHeight="1">
      <c r="A8" s="54" t="s">
        <v>77</v>
      </c>
      <c r="B8" s="54"/>
      <c r="C8" s="54"/>
      <c r="D8" s="158" t="s">
        <v>78</v>
      </c>
      <c r="E8" s="56">
        <v>31.1963</v>
      </c>
      <c r="F8" s="57">
        <v>22.1963</v>
      </c>
      <c r="G8" s="57">
        <v>18.7425</v>
      </c>
      <c r="H8" s="57">
        <v>3.2072</v>
      </c>
      <c r="I8" s="57">
        <v>0.2466</v>
      </c>
      <c r="J8" s="58">
        <v>0</v>
      </c>
      <c r="K8" s="59">
        <v>9</v>
      </c>
      <c r="L8" s="56">
        <v>0</v>
      </c>
      <c r="M8" s="56">
        <v>9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9">
        <v>0</v>
      </c>
      <c r="W8" s="56">
        <v>0</v>
      </c>
      <c r="X8" s="56">
        <v>0</v>
      </c>
    </row>
    <row r="9" spans="1:24" ht="24" customHeight="1">
      <c r="A9" s="54" t="s">
        <v>79</v>
      </c>
      <c r="B9" s="54" t="s">
        <v>80</v>
      </c>
      <c r="C9" s="54"/>
      <c r="D9" s="158" t="s">
        <v>81</v>
      </c>
      <c r="E9" s="56">
        <v>22.1963</v>
      </c>
      <c r="F9" s="57">
        <v>22.1963</v>
      </c>
      <c r="G9" s="57">
        <v>18.7425</v>
      </c>
      <c r="H9" s="57">
        <v>3.2072</v>
      </c>
      <c r="I9" s="57">
        <v>0.2466</v>
      </c>
      <c r="J9" s="58">
        <v>0</v>
      </c>
      <c r="K9" s="59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9">
        <v>0</v>
      </c>
      <c r="W9" s="56">
        <v>0</v>
      </c>
      <c r="X9" s="56">
        <v>0</v>
      </c>
    </row>
    <row r="10" spans="1:24" ht="24" customHeight="1">
      <c r="A10" s="54" t="s">
        <v>82</v>
      </c>
      <c r="B10" s="54" t="s">
        <v>83</v>
      </c>
      <c r="C10" s="54" t="s">
        <v>84</v>
      </c>
      <c r="D10" s="158" t="s">
        <v>85</v>
      </c>
      <c r="E10" s="56">
        <v>22.1963</v>
      </c>
      <c r="F10" s="57">
        <v>22.1963</v>
      </c>
      <c r="G10" s="57">
        <v>18.7425</v>
      </c>
      <c r="H10" s="57">
        <v>3.2072</v>
      </c>
      <c r="I10" s="57">
        <v>0.2466</v>
      </c>
      <c r="J10" s="58">
        <v>0</v>
      </c>
      <c r="K10" s="59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9">
        <v>0</v>
      </c>
      <c r="W10" s="56">
        <v>0</v>
      </c>
      <c r="X10" s="56">
        <v>0</v>
      </c>
    </row>
    <row r="11" spans="1:24" ht="24" customHeight="1">
      <c r="A11" s="54" t="s">
        <v>79</v>
      </c>
      <c r="B11" s="54" t="s">
        <v>86</v>
      </c>
      <c r="C11" s="54"/>
      <c r="D11" s="158" t="s">
        <v>87</v>
      </c>
      <c r="E11" s="56">
        <v>9</v>
      </c>
      <c r="F11" s="57">
        <v>0</v>
      </c>
      <c r="G11" s="57">
        <v>0</v>
      </c>
      <c r="H11" s="57">
        <v>0</v>
      </c>
      <c r="I11" s="57">
        <v>0</v>
      </c>
      <c r="J11" s="58">
        <v>0</v>
      </c>
      <c r="K11" s="59">
        <v>9</v>
      </c>
      <c r="L11" s="56">
        <v>0</v>
      </c>
      <c r="M11" s="56">
        <v>9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9">
        <v>0</v>
      </c>
      <c r="W11" s="56">
        <v>0</v>
      </c>
      <c r="X11" s="56">
        <v>0</v>
      </c>
    </row>
    <row r="12" spans="1:24" ht="24" customHeight="1">
      <c r="A12" s="54" t="s">
        <v>82</v>
      </c>
      <c r="B12" s="54" t="s">
        <v>88</v>
      </c>
      <c r="C12" s="54" t="s">
        <v>89</v>
      </c>
      <c r="D12" s="158" t="s">
        <v>90</v>
      </c>
      <c r="E12" s="56">
        <v>9</v>
      </c>
      <c r="F12" s="57">
        <v>0</v>
      </c>
      <c r="G12" s="57">
        <v>0</v>
      </c>
      <c r="H12" s="57">
        <v>0</v>
      </c>
      <c r="I12" s="57">
        <v>0</v>
      </c>
      <c r="J12" s="58">
        <v>0</v>
      </c>
      <c r="K12" s="59">
        <v>9</v>
      </c>
      <c r="L12" s="56">
        <v>0</v>
      </c>
      <c r="M12" s="56">
        <v>9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9">
        <v>0</v>
      </c>
      <c r="W12" s="56">
        <v>0</v>
      </c>
      <c r="X12" s="56">
        <v>0</v>
      </c>
    </row>
    <row r="13" spans="1:24" ht="24" customHeight="1">
      <c r="A13" s="54" t="s">
        <v>91</v>
      </c>
      <c r="B13" s="54"/>
      <c r="C13" s="54"/>
      <c r="D13" s="158" t="s">
        <v>92</v>
      </c>
      <c r="E13" s="56">
        <v>4.0627</v>
      </c>
      <c r="F13" s="57">
        <v>4.0627</v>
      </c>
      <c r="G13" s="57">
        <v>4.0627</v>
      </c>
      <c r="H13" s="57">
        <v>0</v>
      </c>
      <c r="I13" s="57">
        <v>0</v>
      </c>
      <c r="J13" s="58">
        <v>0</v>
      </c>
      <c r="K13" s="59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9">
        <v>0</v>
      </c>
      <c r="W13" s="56">
        <v>0</v>
      </c>
      <c r="X13" s="56">
        <v>0</v>
      </c>
    </row>
    <row r="14" spans="1:24" ht="24" customHeight="1">
      <c r="A14" s="54" t="s">
        <v>93</v>
      </c>
      <c r="B14" s="54" t="s">
        <v>94</v>
      </c>
      <c r="C14" s="54"/>
      <c r="D14" s="158" t="s">
        <v>95</v>
      </c>
      <c r="E14" s="56">
        <v>4.0627</v>
      </c>
      <c r="F14" s="57">
        <v>4.0627</v>
      </c>
      <c r="G14" s="57">
        <v>4.0627</v>
      </c>
      <c r="H14" s="57">
        <v>0</v>
      </c>
      <c r="I14" s="57">
        <v>0</v>
      </c>
      <c r="J14" s="58">
        <v>0</v>
      </c>
      <c r="K14" s="59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9">
        <v>0</v>
      </c>
      <c r="W14" s="56">
        <v>0</v>
      </c>
      <c r="X14" s="56">
        <v>0</v>
      </c>
    </row>
    <row r="15" spans="1:24" ht="24" customHeight="1">
      <c r="A15" s="54" t="s">
        <v>96</v>
      </c>
      <c r="B15" s="54" t="s">
        <v>97</v>
      </c>
      <c r="C15" s="54" t="s">
        <v>94</v>
      </c>
      <c r="D15" s="158" t="s">
        <v>98</v>
      </c>
      <c r="E15" s="56">
        <v>2.7085</v>
      </c>
      <c r="F15" s="57">
        <v>2.7085</v>
      </c>
      <c r="G15" s="57">
        <v>2.7085</v>
      </c>
      <c r="H15" s="57">
        <v>0</v>
      </c>
      <c r="I15" s="57">
        <v>0</v>
      </c>
      <c r="J15" s="58">
        <v>0</v>
      </c>
      <c r="K15" s="59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9">
        <v>0</v>
      </c>
      <c r="W15" s="56">
        <v>0</v>
      </c>
      <c r="X15" s="56">
        <v>0</v>
      </c>
    </row>
    <row r="16" spans="1:24" ht="24" customHeight="1">
      <c r="A16" s="54" t="s">
        <v>96</v>
      </c>
      <c r="B16" s="54" t="s">
        <v>97</v>
      </c>
      <c r="C16" s="54" t="s">
        <v>99</v>
      </c>
      <c r="D16" s="158" t="s">
        <v>100</v>
      </c>
      <c r="E16" s="56">
        <v>1.3542</v>
      </c>
      <c r="F16" s="57">
        <v>1.3542</v>
      </c>
      <c r="G16" s="57">
        <v>1.3542</v>
      </c>
      <c r="H16" s="57">
        <v>0</v>
      </c>
      <c r="I16" s="57">
        <v>0</v>
      </c>
      <c r="J16" s="58">
        <v>0</v>
      </c>
      <c r="K16" s="59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9">
        <v>0</v>
      </c>
      <c r="W16" s="56">
        <v>0</v>
      </c>
      <c r="X16" s="56">
        <v>0</v>
      </c>
    </row>
    <row r="17" spans="1:24" ht="24" customHeight="1">
      <c r="A17" s="54" t="s">
        <v>101</v>
      </c>
      <c r="B17" s="54"/>
      <c r="C17" s="54"/>
      <c r="D17" s="158" t="s">
        <v>102</v>
      </c>
      <c r="E17" s="56">
        <v>1.3687</v>
      </c>
      <c r="F17" s="57">
        <v>1.3687</v>
      </c>
      <c r="G17" s="57">
        <v>1.3687</v>
      </c>
      <c r="H17" s="57">
        <v>0</v>
      </c>
      <c r="I17" s="57">
        <v>0</v>
      </c>
      <c r="J17" s="58">
        <v>0</v>
      </c>
      <c r="K17" s="59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9">
        <v>0</v>
      </c>
      <c r="W17" s="56">
        <v>0</v>
      </c>
      <c r="X17" s="56">
        <v>0</v>
      </c>
    </row>
    <row r="18" spans="1:24" ht="24" customHeight="1">
      <c r="A18" s="54" t="s">
        <v>103</v>
      </c>
      <c r="B18" s="54" t="s">
        <v>104</v>
      </c>
      <c r="C18" s="54"/>
      <c r="D18" s="158" t="s">
        <v>105</v>
      </c>
      <c r="E18" s="56">
        <v>1.3687</v>
      </c>
      <c r="F18" s="57">
        <v>1.3687</v>
      </c>
      <c r="G18" s="57">
        <v>1.3687</v>
      </c>
      <c r="H18" s="57">
        <v>0</v>
      </c>
      <c r="I18" s="57">
        <v>0</v>
      </c>
      <c r="J18" s="58">
        <v>0</v>
      </c>
      <c r="K18" s="59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9">
        <v>0</v>
      </c>
      <c r="W18" s="56">
        <v>0</v>
      </c>
      <c r="X18" s="56">
        <v>0</v>
      </c>
    </row>
    <row r="19" spans="1:24" ht="24" customHeight="1">
      <c r="A19" s="54" t="s">
        <v>106</v>
      </c>
      <c r="B19" s="54" t="s">
        <v>107</v>
      </c>
      <c r="C19" s="54" t="s">
        <v>108</v>
      </c>
      <c r="D19" s="158" t="s">
        <v>109</v>
      </c>
      <c r="E19" s="56">
        <v>1.3687</v>
      </c>
      <c r="F19" s="57">
        <v>1.3687</v>
      </c>
      <c r="G19" s="57">
        <v>1.3687</v>
      </c>
      <c r="H19" s="57">
        <v>0</v>
      </c>
      <c r="I19" s="57">
        <v>0</v>
      </c>
      <c r="J19" s="58">
        <v>0</v>
      </c>
      <c r="K19" s="59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9">
        <v>0</v>
      </c>
      <c r="W19" s="56">
        <v>0</v>
      </c>
      <c r="X19" s="56">
        <v>0</v>
      </c>
    </row>
    <row r="20" spans="1:24" ht="24" customHeight="1">
      <c r="A20" s="54" t="s">
        <v>110</v>
      </c>
      <c r="B20" s="54"/>
      <c r="C20" s="54"/>
      <c r="D20" s="158" t="s">
        <v>111</v>
      </c>
      <c r="E20" s="56">
        <v>2.2033</v>
      </c>
      <c r="F20" s="57">
        <v>2.2033</v>
      </c>
      <c r="G20" s="57">
        <v>2.2033</v>
      </c>
      <c r="H20" s="57">
        <v>0</v>
      </c>
      <c r="I20" s="57">
        <v>0</v>
      </c>
      <c r="J20" s="58">
        <v>0</v>
      </c>
      <c r="K20" s="59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9">
        <v>0</v>
      </c>
      <c r="W20" s="56">
        <v>0</v>
      </c>
      <c r="X20" s="56">
        <v>0</v>
      </c>
    </row>
    <row r="21" spans="1:24" ht="24" customHeight="1">
      <c r="A21" s="54" t="s">
        <v>112</v>
      </c>
      <c r="B21" s="54" t="s">
        <v>108</v>
      </c>
      <c r="C21" s="54"/>
      <c r="D21" s="158" t="s">
        <v>113</v>
      </c>
      <c r="E21" s="56">
        <v>2.2033</v>
      </c>
      <c r="F21" s="57">
        <v>2.2033</v>
      </c>
      <c r="G21" s="57">
        <v>2.2033</v>
      </c>
      <c r="H21" s="57">
        <v>0</v>
      </c>
      <c r="I21" s="57">
        <v>0</v>
      </c>
      <c r="J21" s="58">
        <v>0</v>
      </c>
      <c r="K21" s="59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9">
        <v>0</v>
      </c>
      <c r="W21" s="56">
        <v>0</v>
      </c>
      <c r="X21" s="56">
        <v>0</v>
      </c>
    </row>
    <row r="22" spans="1:24" ht="24" customHeight="1">
      <c r="A22" s="54" t="s">
        <v>114</v>
      </c>
      <c r="B22" s="54" t="s">
        <v>115</v>
      </c>
      <c r="C22" s="54" t="s">
        <v>116</v>
      </c>
      <c r="D22" s="158" t="s">
        <v>117</v>
      </c>
      <c r="E22" s="56">
        <v>2.2033</v>
      </c>
      <c r="F22" s="57">
        <v>2.2033</v>
      </c>
      <c r="G22" s="57">
        <v>2.2033</v>
      </c>
      <c r="H22" s="57">
        <v>0</v>
      </c>
      <c r="I22" s="57">
        <v>0</v>
      </c>
      <c r="J22" s="58">
        <v>0</v>
      </c>
      <c r="K22" s="59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9">
        <v>0</v>
      </c>
      <c r="W22" s="56">
        <v>0</v>
      </c>
      <c r="X22" s="56">
        <v>0</v>
      </c>
    </row>
    <row r="23" spans="2:24" ht="24" customHeight="1">
      <c r="B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X23" s="62"/>
    </row>
    <row r="24" spans="5:20" ht="24" customHeight="1">
      <c r="E24" s="22"/>
      <c r="F24" s="22"/>
      <c r="G24" s="22"/>
      <c r="H24" s="22"/>
      <c r="I24" s="22"/>
      <c r="J24" s="22"/>
      <c r="K24" s="22"/>
      <c r="P24" s="22"/>
      <c r="Q24" s="22"/>
      <c r="R24" s="22"/>
      <c r="S24" s="22"/>
      <c r="T24" s="22"/>
    </row>
  </sheetData>
  <sheetProtection/>
  <mergeCells count="4">
    <mergeCell ref="A4:C4"/>
    <mergeCell ref="V4:X4"/>
    <mergeCell ref="D4:D5"/>
    <mergeCell ref="E4:E5"/>
  </mergeCells>
  <printOptions/>
  <pageMargins left="0.3937007874015747" right="0.3937007874015747" top="0.3937007874015747" bottom="0.5905511811023622" header="0.4999999924907534" footer="0.4999999924907534"/>
  <pageSetup fitToHeight="999" fitToWidth="1" orientation="landscape" paperSize="9" scale="7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20.5" style="0" customWidth="1"/>
    <col min="4" max="4" width="18.33203125" style="0" customWidth="1"/>
    <col min="5" max="5" width="6.16015625" style="0" customWidth="1"/>
    <col min="6" max="6" width="5.83203125" style="0" customWidth="1"/>
    <col min="7" max="7" width="20.5" style="0" customWidth="1"/>
    <col min="8" max="8" width="14" style="0" customWidth="1"/>
    <col min="9" max="10" width="6.16015625" style="0" customWidth="1"/>
    <col min="11" max="11" width="24" style="0" customWidth="1"/>
    <col min="12" max="12" width="14" style="0" customWidth="1"/>
  </cols>
  <sheetData>
    <row r="1" spans="1:12" ht="21" customHeight="1">
      <c r="A1" s="136"/>
      <c r="B1" s="137"/>
      <c r="C1" s="138"/>
      <c r="D1" s="137"/>
      <c r="E1" s="139"/>
      <c r="G1" s="137"/>
      <c r="H1" s="137"/>
      <c r="I1" s="137"/>
      <c r="J1" s="137"/>
      <c r="L1" s="156" t="s">
        <v>118</v>
      </c>
    </row>
    <row r="2" spans="1:11" ht="18.75" customHeight="1">
      <c r="A2" s="140" t="s">
        <v>119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2" ht="19.5" customHeight="1">
      <c r="A3" s="141" t="s">
        <v>2</v>
      </c>
      <c r="B3" s="142"/>
      <c r="C3" s="138"/>
      <c r="D3" s="137"/>
      <c r="E3" s="139"/>
      <c r="G3" s="137"/>
      <c r="H3" s="137"/>
      <c r="I3" s="137"/>
      <c r="J3" s="137"/>
      <c r="L3" s="157" t="s">
        <v>3</v>
      </c>
    </row>
    <row r="4" spans="1:12" ht="22.5" customHeight="1">
      <c r="A4" s="143" t="s">
        <v>120</v>
      </c>
      <c r="B4" s="143"/>
      <c r="C4" s="143" t="s">
        <v>121</v>
      </c>
      <c r="D4" s="144" t="s">
        <v>122</v>
      </c>
      <c r="E4" s="143" t="s">
        <v>120</v>
      </c>
      <c r="F4" s="143"/>
      <c r="G4" s="143" t="s">
        <v>121</v>
      </c>
      <c r="H4" s="144" t="s">
        <v>122</v>
      </c>
      <c r="I4" s="143" t="s">
        <v>120</v>
      </c>
      <c r="J4" s="143"/>
      <c r="K4" s="143" t="s">
        <v>121</v>
      </c>
      <c r="L4" s="144" t="s">
        <v>122</v>
      </c>
    </row>
    <row r="5" spans="1:12" ht="16.5" customHeight="1">
      <c r="A5" s="144" t="s">
        <v>61</v>
      </c>
      <c r="B5" s="144" t="s">
        <v>62</v>
      </c>
      <c r="C5" s="143"/>
      <c r="D5" s="144"/>
      <c r="E5" s="144" t="s">
        <v>61</v>
      </c>
      <c r="F5" s="144" t="s">
        <v>62</v>
      </c>
      <c r="G5" s="143"/>
      <c r="H5" s="144"/>
      <c r="I5" s="144" t="s">
        <v>61</v>
      </c>
      <c r="J5" s="144" t="s">
        <v>62</v>
      </c>
      <c r="K5" s="143"/>
      <c r="L5" s="144"/>
    </row>
    <row r="6" spans="1:12" ht="16.5" customHeight="1">
      <c r="A6" s="144"/>
      <c r="B6" s="144"/>
      <c r="C6" s="70" t="s">
        <v>9</v>
      </c>
      <c r="D6" s="82">
        <f>D7+H7+L7</f>
        <v>29.831000000000003</v>
      </c>
      <c r="E6" s="145"/>
      <c r="F6" s="146"/>
      <c r="G6" s="125"/>
      <c r="H6" s="125"/>
      <c r="I6" s="125"/>
      <c r="J6" s="125"/>
      <c r="K6" s="125"/>
      <c r="L6" s="125"/>
    </row>
    <row r="7" spans="1:13" ht="16.5" customHeight="1">
      <c r="A7" s="147" t="s">
        <v>123</v>
      </c>
      <c r="B7" s="147"/>
      <c r="C7" s="147" t="s">
        <v>64</v>
      </c>
      <c r="D7" s="82">
        <f>SUM(D8:D20)</f>
        <v>26.377200000000002</v>
      </c>
      <c r="E7" s="54">
        <v>302</v>
      </c>
      <c r="F7" s="54"/>
      <c r="G7" s="121" t="s">
        <v>65</v>
      </c>
      <c r="H7" s="82">
        <f>SUM(H8:H34)</f>
        <v>3.2072000000000003</v>
      </c>
      <c r="I7" s="121">
        <v>303</v>
      </c>
      <c r="J7" s="121"/>
      <c r="K7" s="121" t="s">
        <v>124</v>
      </c>
      <c r="L7" s="82">
        <f>SUM(L8:L18)</f>
        <v>0.2466</v>
      </c>
      <c r="M7" s="22"/>
    </row>
    <row r="8" spans="1:13" ht="16.5" customHeight="1">
      <c r="A8" s="148">
        <v>301</v>
      </c>
      <c r="B8" s="149" t="s">
        <v>116</v>
      </c>
      <c r="C8" s="150" t="s">
        <v>125</v>
      </c>
      <c r="D8" s="82">
        <v>7.0824</v>
      </c>
      <c r="E8" s="54">
        <v>302</v>
      </c>
      <c r="F8" s="151" t="s">
        <v>116</v>
      </c>
      <c r="G8" s="152" t="s">
        <v>126</v>
      </c>
      <c r="H8" s="82">
        <v>0.5</v>
      </c>
      <c r="I8" s="121">
        <v>303</v>
      </c>
      <c r="J8" s="153" t="s">
        <v>116</v>
      </c>
      <c r="K8" s="152" t="s">
        <v>127</v>
      </c>
      <c r="L8" s="82">
        <v>0</v>
      </c>
      <c r="M8" s="22"/>
    </row>
    <row r="9" spans="1:13" ht="16.5" customHeight="1">
      <c r="A9" s="148">
        <v>301</v>
      </c>
      <c r="B9" s="149" t="s">
        <v>108</v>
      </c>
      <c r="C9" s="150" t="s">
        <v>128</v>
      </c>
      <c r="D9" s="82">
        <v>4.056</v>
      </c>
      <c r="E9" s="54">
        <v>302</v>
      </c>
      <c r="F9" s="151" t="s">
        <v>108</v>
      </c>
      <c r="G9" s="152" t="s">
        <v>129</v>
      </c>
      <c r="H9" s="82">
        <v>0.06</v>
      </c>
      <c r="I9" s="121">
        <v>303</v>
      </c>
      <c r="J9" s="153" t="s">
        <v>108</v>
      </c>
      <c r="K9" s="152" t="s">
        <v>130</v>
      </c>
      <c r="L9" s="82">
        <v>0</v>
      </c>
      <c r="M9" s="22"/>
    </row>
    <row r="10" spans="1:13" ht="16.5" customHeight="1">
      <c r="A10" s="148">
        <v>301</v>
      </c>
      <c r="B10" s="148" t="s">
        <v>80</v>
      </c>
      <c r="C10" s="150" t="s">
        <v>131</v>
      </c>
      <c r="D10" s="82">
        <v>0</v>
      </c>
      <c r="E10" s="54">
        <v>302</v>
      </c>
      <c r="F10" s="153" t="s">
        <v>80</v>
      </c>
      <c r="G10" s="152" t="s">
        <v>132</v>
      </c>
      <c r="H10" s="82">
        <v>0</v>
      </c>
      <c r="I10" s="121">
        <v>303</v>
      </c>
      <c r="J10" s="153" t="s">
        <v>80</v>
      </c>
      <c r="K10" s="152" t="s">
        <v>133</v>
      </c>
      <c r="L10" s="82">
        <v>0</v>
      </c>
      <c r="M10" s="22"/>
    </row>
    <row r="11" spans="1:13" ht="16.5" customHeight="1">
      <c r="A11" s="148">
        <v>301</v>
      </c>
      <c r="B11" s="148" t="s">
        <v>99</v>
      </c>
      <c r="C11" s="134" t="s">
        <v>134</v>
      </c>
      <c r="D11" s="82">
        <v>0</v>
      </c>
      <c r="E11" s="54">
        <v>302</v>
      </c>
      <c r="F11" s="148" t="s">
        <v>135</v>
      </c>
      <c r="G11" s="152" t="s">
        <v>136</v>
      </c>
      <c r="H11" s="82">
        <v>0</v>
      </c>
      <c r="I11" s="121">
        <v>303</v>
      </c>
      <c r="J11" s="151" t="s">
        <v>135</v>
      </c>
      <c r="K11" s="152" t="s">
        <v>137</v>
      </c>
      <c r="L11" s="82">
        <v>0</v>
      </c>
      <c r="M11" s="22"/>
    </row>
    <row r="12" spans="1:14" ht="16.5" customHeight="1">
      <c r="A12" s="148">
        <v>301</v>
      </c>
      <c r="B12" s="148" t="s">
        <v>138</v>
      </c>
      <c r="C12" s="134" t="s">
        <v>139</v>
      </c>
      <c r="D12" s="82">
        <v>6.1737</v>
      </c>
      <c r="E12" s="54">
        <v>302</v>
      </c>
      <c r="F12" s="148" t="s">
        <v>94</v>
      </c>
      <c r="G12" s="134" t="s">
        <v>140</v>
      </c>
      <c r="H12" s="82">
        <v>0.05</v>
      </c>
      <c r="I12" s="121">
        <v>303</v>
      </c>
      <c r="J12" s="153" t="s">
        <v>94</v>
      </c>
      <c r="K12" s="152" t="s">
        <v>141</v>
      </c>
      <c r="L12" s="82">
        <v>0</v>
      </c>
      <c r="M12" s="22"/>
      <c r="N12" s="22"/>
    </row>
    <row r="13" spans="1:13" ht="16.5" customHeight="1">
      <c r="A13" s="148">
        <v>301</v>
      </c>
      <c r="B13" s="148" t="s">
        <v>142</v>
      </c>
      <c r="C13" s="134" t="s">
        <v>143</v>
      </c>
      <c r="D13" s="82">
        <v>2.7085</v>
      </c>
      <c r="E13" s="54">
        <v>302</v>
      </c>
      <c r="F13" s="148" t="s">
        <v>99</v>
      </c>
      <c r="G13" s="134" t="s">
        <v>144</v>
      </c>
      <c r="H13" s="82">
        <v>0.16</v>
      </c>
      <c r="I13" s="121">
        <v>303</v>
      </c>
      <c r="J13" s="153" t="s">
        <v>99</v>
      </c>
      <c r="K13" s="152" t="s">
        <v>145</v>
      </c>
      <c r="L13" s="82">
        <v>0</v>
      </c>
      <c r="M13" s="22"/>
    </row>
    <row r="14" spans="1:14" ht="16.5" customHeight="1">
      <c r="A14" s="148">
        <v>301</v>
      </c>
      <c r="B14" s="148" t="s">
        <v>146</v>
      </c>
      <c r="C14" s="134" t="s">
        <v>147</v>
      </c>
      <c r="D14" s="82">
        <v>1.3542</v>
      </c>
      <c r="E14" s="54">
        <v>302</v>
      </c>
      <c r="F14" s="148" t="s">
        <v>138</v>
      </c>
      <c r="G14" s="134" t="s">
        <v>148</v>
      </c>
      <c r="H14" s="82">
        <v>0.13</v>
      </c>
      <c r="I14" s="121">
        <v>303</v>
      </c>
      <c r="J14" s="153" t="s">
        <v>138</v>
      </c>
      <c r="K14" s="152" t="s">
        <v>149</v>
      </c>
      <c r="L14" s="82">
        <v>0</v>
      </c>
      <c r="M14" s="22"/>
      <c r="N14" s="22"/>
    </row>
    <row r="15" spans="1:14" ht="16.5" customHeight="1">
      <c r="A15" s="148">
        <v>301</v>
      </c>
      <c r="B15" s="148" t="s">
        <v>150</v>
      </c>
      <c r="C15" s="134" t="s">
        <v>151</v>
      </c>
      <c r="D15" s="82">
        <v>1.2696</v>
      </c>
      <c r="E15" s="54">
        <v>302</v>
      </c>
      <c r="F15" s="148" t="s">
        <v>142</v>
      </c>
      <c r="G15" s="134" t="s">
        <v>152</v>
      </c>
      <c r="H15" s="82">
        <v>0</v>
      </c>
      <c r="I15" s="121">
        <v>303</v>
      </c>
      <c r="J15" s="153" t="s">
        <v>142</v>
      </c>
      <c r="K15" s="152" t="s">
        <v>153</v>
      </c>
      <c r="L15" s="82">
        <v>0</v>
      </c>
      <c r="M15" s="22"/>
      <c r="N15" s="22"/>
    </row>
    <row r="16" spans="1:13" ht="16.5" customHeight="1">
      <c r="A16" s="148">
        <v>301</v>
      </c>
      <c r="B16" s="148" t="s">
        <v>104</v>
      </c>
      <c r="C16" s="134" t="s">
        <v>154</v>
      </c>
      <c r="D16" s="82">
        <v>0</v>
      </c>
      <c r="E16" s="54">
        <v>302</v>
      </c>
      <c r="F16" s="148" t="s">
        <v>146</v>
      </c>
      <c r="G16" s="134" t="s">
        <v>155</v>
      </c>
      <c r="H16" s="82">
        <v>0.04</v>
      </c>
      <c r="I16" s="121">
        <v>303</v>
      </c>
      <c r="J16" s="153" t="s">
        <v>146</v>
      </c>
      <c r="K16" s="152" t="s">
        <v>156</v>
      </c>
      <c r="L16" s="82">
        <v>0</v>
      </c>
      <c r="M16" s="22"/>
    </row>
    <row r="17" spans="1:13" ht="16.5" customHeight="1">
      <c r="A17" s="148">
        <v>301</v>
      </c>
      <c r="B17" s="148" t="s">
        <v>157</v>
      </c>
      <c r="C17" s="134" t="s">
        <v>158</v>
      </c>
      <c r="D17" s="82">
        <v>0.2967</v>
      </c>
      <c r="E17" s="54">
        <v>302</v>
      </c>
      <c r="F17" s="148" t="s">
        <v>104</v>
      </c>
      <c r="G17" s="134" t="s">
        <v>159</v>
      </c>
      <c r="H17" s="82">
        <v>0.66</v>
      </c>
      <c r="I17" s="121">
        <v>303</v>
      </c>
      <c r="J17" s="153" t="s">
        <v>150</v>
      </c>
      <c r="K17" s="152" t="s">
        <v>160</v>
      </c>
      <c r="L17" s="82">
        <v>0</v>
      </c>
      <c r="M17" s="22"/>
    </row>
    <row r="18" spans="1:13" ht="16.5" customHeight="1">
      <c r="A18" s="148">
        <v>301</v>
      </c>
      <c r="B18" s="148" t="s">
        <v>161</v>
      </c>
      <c r="C18" s="134" t="s">
        <v>162</v>
      </c>
      <c r="D18" s="82">
        <v>2.2033</v>
      </c>
      <c r="E18" s="54">
        <v>302</v>
      </c>
      <c r="F18" s="148" t="s">
        <v>157</v>
      </c>
      <c r="G18" s="134" t="s">
        <v>163</v>
      </c>
      <c r="H18" s="82">
        <v>0</v>
      </c>
      <c r="I18" s="121">
        <v>303</v>
      </c>
      <c r="J18" s="151" t="s">
        <v>89</v>
      </c>
      <c r="K18" s="121" t="s">
        <v>164</v>
      </c>
      <c r="L18" s="82">
        <v>0.2466</v>
      </c>
      <c r="M18" s="22"/>
    </row>
    <row r="19" spans="1:12" ht="16.5" customHeight="1">
      <c r="A19" s="148">
        <v>301</v>
      </c>
      <c r="B19" s="148" t="s">
        <v>165</v>
      </c>
      <c r="C19" s="134" t="s">
        <v>166</v>
      </c>
      <c r="D19" s="82">
        <v>0</v>
      </c>
      <c r="E19" s="54">
        <v>302</v>
      </c>
      <c r="F19" s="148" t="s">
        <v>161</v>
      </c>
      <c r="G19" s="134" t="s">
        <v>167</v>
      </c>
      <c r="H19" s="82">
        <v>0</v>
      </c>
      <c r="I19" s="153"/>
      <c r="J19" s="153"/>
      <c r="K19" s="152"/>
      <c r="L19" s="124"/>
    </row>
    <row r="20" spans="1:12" ht="16.5" customHeight="1">
      <c r="A20" s="148">
        <v>301</v>
      </c>
      <c r="B20" s="148" t="s">
        <v>89</v>
      </c>
      <c r="C20" s="134" t="s">
        <v>168</v>
      </c>
      <c r="D20" s="82">
        <v>1.2328</v>
      </c>
      <c r="E20" s="54">
        <v>302</v>
      </c>
      <c r="F20" s="148" t="s">
        <v>165</v>
      </c>
      <c r="G20" s="134" t="s">
        <v>169</v>
      </c>
      <c r="H20" s="82">
        <v>0</v>
      </c>
      <c r="I20" s="153"/>
      <c r="J20" s="153"/>
      <c r="K20" s="152"/>
      <c r="L20" s="124"/>
    </row>
    <row r="21" spans="1:12" ht="16.5" customHeight="1">
      <c r="A21" s="148"/>
      <c r="B21" s="148"/>
      <c r="C21" s="134"/>
      <c r="D21" s="154"/>
      <c r="E21" s="54">
        <v>302</v>
      </c>
      <c r="F21" s="148" t="s">
        <v>170</v>
      </c>
      <c r="G21" s="134" t="s">
        <v>171</v>
      </c>
      <c r="H21" s="82">
        <v>0.08</v>
      </c>
      <c r="I21" s="153"/>
      <c r="J21" s="153"/>
      <c r="K21" s="152"/>
      <c r="L21" s="124"/>
    </row>
    <row r="22" spans="1:12" ht="16.5" customHeight="1">
      <c r="A22" s="134"/>
      <c r="B22" s="134"/>
      <c r="C22" s="134"/>
      <c r="D22" s="134"/>
      <c r="E22" s="54">
        <v>302</v>
      </c>
      <c r="F22" s="148" t="s">
        <v>172</v>
      </c>
      <c r="G22" s="134" t="s">
        <v>173</v>
      </c>
      <c r="H22" s="82">
        <v>0.12</v>
      </c>
      <c r="I22" s="153"/>
      <c r="J22" s="153"/>
      <c r="K22" s="152"/>
      <c r="L22" s="124"/>
    </row>
    <row r="23" spans="1:12" ht="16.5" customHeight="1">
      <c r="A23" s="134"/>
      <c r="B23" s="134"/>
      <c r="C23" s="134"/>
      <c r="D23" s="134"/>
      <c r="E23" s="54">
        <v>302</v>
      </c>
      <c r="F23" s="148" t="s">
        <v>174</v>
      </c>
      <c r="G23" s="134" t="s">
        <v>175</v>
      </c>
      <c r="H23" s="82">
        <v>0</v>
      </c>
      <c r="I23" s="153"/>
      <c r="J23" s="153"/>
      <c r="K23" s="121"/>
      <c r="L23" s="124"/>
    </row>
    <row r="24" spans="1:12" ht="16.5" customHeight="1">
      <c r="A24" s="148"/>
      <c r="B24" s="148"/>
      <c r="C24" s="134"/>
      <c r="D24" s="134"/>
      <c r="E24" s="54">
        <v>302</v>
      </c>
      <c r="F24" s="148" t="s">
        <v>176</v>
      </c>
      <c r="G24" s="134" t="s">
        <v>177</v>
      </c>
      <c r="H24" s="82">
        <v>0</v>
      </c>
      <c r="I24" s="121"/>
      <c r="J24" s="152"/>
      <c r="K24" s="152"/>
      <c r="L24" s="124"/>
    </row>
    <row r="25" spans="1:12" ht="16.5" customHeight="1">
      <c r="A25" s="134"/>
      <c r="B25" s="134"/>
      <c r="C25" s="134"/>
      <c r="D25" s="134"/>
      <c r="E25" s="54">
        <v>302</v>
      </c>
      <c r="F25" s="148" t="s">
        <v>178</v>
      </c>
      <c r="G25" s="134" t="s">
        <v>179</v>
      </c>
      <c r="H25" s="82">
        <v>0</v>
      </c>
      <c r="I25" s="125"/>
      <c r="J25" s="125"/>
      <c r="K25" s="125"/>
      <c r="L25" s="124"/>
    </row>
    <row r="26" spans="1:12" ht="16.5" customHeight="1">
      <c r="A26" s="134"/>
      <c r="B26" s="134"/>
      <c r="C26" s="134"/>
      <c r="D26" s="134"/>
      <c r="E26" s="54">
        <v>302</v>
      </c>
      <c r="F26" s="148" t="s">
        <v>180</v>
      </c>
      <c r="G26" s="134" t="s">
        <v>181</v>
      </c>
      <c r="H26" s="82">
        <v>0</v>
      </c>
      <c r="I26" s="125"/>
      <c r="J26" s="125"/>
      <c r="K26" s="125"/>
      <c r="L26" s="124"/>
    </row>
    <row r="27" spans="1:12" ht="16.5" customHeight="1">
      <c r="A27" s="148"/>
      <c r="B27" s="148"/>
      <c r="C27" s="134"/>
      <c r="D27" s="134"/>
      <c r="E27" s="54">
        <v>302</v>
      </c>
      <c r="F27" s="148" t="s">
        <v>182</v>
      </c>
      <c r="G27" s="134" t="s">
        <v>183</v>
      </c>
      <c r="H27" s="82">
        <v>0.08</v>
      </c>
      <c r="I27" s="125"/>
      <c r="J27" s="125"/>
      <c r="K27" s="124"/>
      <c r="L27" s="124"/>
    </row>
    <row r="28" spans="1:12" ht="16.5" customHeight="1">
      <c r="A28" s="134"/>
      <c r="B28" s="134"/>
      <c r="C28" s="134"/>
      <c r="D28" s="134"/>
      <c r="E28" s="54">
        <v>302</v>
      </c>
      <c r="F28" s="148" t="s">
        <v>184</v>
      </c>
      <c r="G28" s="134" t="s">
        <v>185</v>
      </c>
      <c r="H28" s="82">
        <v>0</v>
      </c>
      <c r="I28" s="124"/>
      <c r="J28" s="124"/>
      <c r="K28" s="124"/>
      <c r="L28" s="124"/>
    </row>
    <row r="29" spans="1:12" ht="16.5" customHeight="1">
      <c r="A29" s="134"/>
      <c r="B29" s="134"/>
      <c r="C29" s="134"/>
      <c r="D29" s="134"/>
      <c r="E29" s="54">
        <v>302</v>
      </c>
      <c r="F29" s="148" t="s">
        <v>186</v>
      </c>
      <c r="G29" s="134" t="s">
        <v>187</v>
      </c>
      <c r="H29" s="82">
        <v>0.3672</v>
      </c>
      <c r="I29" s="124"/>
      <c r="J29" s="125"/>
      <c r="K29" s="125"/>
      <c r="L29" s="124"/>
    </row>
    <row r="30" spans="1:12" ht="16.5" customHeight="1">
      <c r="A30" s="148"/>
      <c r="B30" s="148"/>
      <c r="C30" s="134"/>
      <c r="D30" s="134"/>
      <c r="E30" s="54">
        <v>302</v>
      </c>
      <c r="F30" s="148" t="s">
        <v>188</v>
      </c>
      <c r="G30" s="134" t="s">
        <v>189</v>
      </c>
      <c r="H30" s="82">
        <v>0</v>
      </c>
      <c r="I30" s="125"/>
      <c r="J30" s="124"/>
      <c r="K30" s="125"/>
      <c r="L30" s="124"/>
    </row>
    <row r="31" spans="1:12" ht="16.5" customHeight="1">
      <c r="A31" s="134"/>
      <c r="B31" s="134"/>
      <c r="C31" s="134"/>
      <c r="D31" s="134"/>
      <c r="E31" s="54">
        <v>302</v>
      </c>
      <c r="F31" s="148" t="s">
        <v>190</v>
      </c>
      <c r="G31" s="134" t="s">
        <v>191</v>
      </c>
      <c r="H31" s="82">
        <v>0</v>
      </c>
      <c r="I31" s="125"/>
      <c r="J31" s="125"/>
      <c r="K31" s="125"/>
      <c r="L31" s="124"/>
    </row>
    <row r="32" spans="1:12" ht="16.5" customHeight="1">
      <c r="A32" s="134"/>
      <c r="B32" s="134"/>
      <c r="C32" s="134"/>
      <c r="D32" s="134"/>
      <c r="E32" s="54">
        <v>302</v>
      </c>
      <c r="F32" s="148" t="s">
        <v>192</v>
      </c>
      <c r="G32" s="134" t="s">
        <v>193</v>
      </c>
      <c r="H32" s="82">
        <v>0</v>
      </c>
      <c r="I32" s="124"/>
      <c r="J32" s="125"/>
      <c r="K32" s="124"/>
      <c r="L32" s="124"/>
    </row>
    <row r="33" spans="1:12" ht="16.5" customHeight="1">
      <c r="A33" s="148"/>
      <c r="B33" s="148"/>
      <c r="C33" s="134"/>
      <c r="D33" s="134"/>
      <c r="E33" s="54">
        <v>302</v>
      </c>
      <c r="F33" s="148" t="s">
        <v>194</v>
      </c>
      <c r="G33" s="134" t="s">
        <v>195</v>
      </c>
      <c r="H33" s="82">
        <v>0</v>
      </c>
      <c r="I33" s="125"/>
      <c r="J33" s="125"/>
      <c r="K33" s="124"/>
      <c r="L33" s="124"/>
    </row>
    <row r="34" spans="1:12" ht="16.5" customHeight="1">
      <c r="A34" s="134"/>
      <c r="B34" s="134"/>
      <c r="C34" s="134"/>
      <c r="D34" s="134"/>
      <c r="E34" s="54">
        <v>302</v>
      </c>
      <c r="F34" s="148" t="s">
        <v>89</v>
      </c>
      <c r="G34" s="134" t="s">
        <v>196</v>
      </c>
      <c r="H34" s="82">
        <v>0.96</v>
      </c>
      <c r="I34" s="125"/>
      <c r="J34" s="125"/>
      <c r="K34" s="124"/>
      <c r="L34" s="124"/>
    </row>
    <row r="35" spans="5:7" ht="9.75" customHeight="1">
      <c r="E35" s="155"/>
      <c r="G35" s="22"/>
    </row>
    <row r="36" spans="5:9" ht="9.75" customHeight="1">
      <c r="E36" s="155"/>
      <c r="H36" s="22"/>
      <c r="I36" s="22"/>
    </row>
  </sheetData>
  <sheetProtection/>
  <mergeCells count="10">
    <mergeCell ref="A2:K2"/>
    <mergeCell ref="A4:B4"/>
    <mergeCell ref="E4:F4"/>
    <mergeCell ref="I4:J4"/>
    <mergeCell ref="C4:C5"/>
    <mergeCell ref="D4:D5"/>
    <mergeCell ref="G4:G5"/>
    <mergeCell ref="H4:H5"/>
    <mergeCell ref="K4:K5"/>
    <mergeCell ref="L4:L5"/>
  </mergeCells>
  <printOptions/>
  <pageMargins left="0.3937007874015747" right="0.3937007874015747" top="0.3937007874015747" bottom="0.606299197579932" header="0.4999999924907534" footer="0.4999999924907534"/>
  <pageSetup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4">
      <selection activeCell="D13" sqref="D13"/>
    </sheetView>
  </sheetViews>
  <sheetFormatPr defaultColWidth="9.16015625" defaultRowHeight="11.25"/>
  <cols>
    <col min="1" max="1" width="39.33203125" style="0" customWidth="1"/>
    <col min="2" max="7" width="15.66015625" style="0" customWidth="1"/>
  </cols>
  <sheetData>
    <row r="1" spans="1:7" ht="20.25" customHeight="1">
      <c r="A1" s="127"/>
      <c r="G1" s="104" t="s">
        <v>197</v>
      </c>
    </row>
    <row r="2" spans="1:7" ht="28.5" customHeight="1">
      <c r="A2" s="128" t="s">
        <v>198</v>
      </c>
      <c r="B2" s="128"/>
      <c r="C2" s="128"/>
      <c r="D2" s="128"/>
      <c r="E2" s="128"/>
      <c r="F2" s="128"/>
      <c r="G2" s="128"/>
    </row>
    <row r="3" spans="1:7" ht="21.75" customHeight="1">
      <c r="A3" s="110" t="s">
        <v>2</v>
      </c>
      <c r="E3" s="89"/>
      <c r="G3" s="66" t="s">
        <v>3</v>
      </c>
    </row>
    <row r="4" spans="1:7" ht="26.25" customHeight="1">
      <c r="A4" s="129" t="s">
        <v>199</v>
      </c>
      <c r="B4" s="130" t="s">
        <v>200</v>
      </c>
      <c r="C4" s="130"/>
      <c r="D4" s="130"/>
      <c r="E4" s="130" t="s">
        <v>201</v>
      </c>
      <c r="F4" s="130"/>
      <c r="G4" s="130"/>
    </row>
    <row r="5" spans="1:7" ht="26.25" customHeight="1">
      <c r="A5" s="131"/>
      <c r="B5" s="130" t="s">
        <v>202</v>
      </c>
      <c r="C5" s="130" t="s">
        <v>203</v>
      </c>
      <c r="D5" s="130" t="s">
        <v>204</v>
      </c>
      <c r="E5" s="130" t="s">
        <v>202</v>
      </c>
      <c r="F5" s="130" t="s">
        <v>203</v>
      </c>
      <c r="G5" s="130" t="s">
        <v>204</v>
      </c>
    </row>
    <row r="6" spans="1:7" ht="22.5" customHeight="1">
      <c r="A6" s="131" t="s">
        <v>205</v>
      </c>
      <c r="B6" s="131">
        <v>1</v>
      </c>
      <c r="C6" s="131">
        <v>2</v>
      </c>
      <c r="D6" s="132">
        <v>3</v>
      </c>
      <c r="E6" s="132">
        <v>4</v>
      </c>
      <c r="F6" s="131">
        <v>5</v>
      </c>
      <c r="G6" s="131">
        <v>6</v>
      </c>
    </row>
    <row r="7" spans="1:7" ht="26.25" customHeight="1">
      <c r="A7" s="131" t="s">
        <v>206</v>
      </c>
      <c r="B7" s="124">
        <v>0.2</v>
      </c>
      <c r="C7" s="124">
        <v>0.2</v>
      </c>
      <c r="D7" s="133"/>
      <c r="E7" s="124">
        <v>0.2</v>
      </c>
      <c r="F7" s="124">
        <v>0.2</v>
      </c>
      <c r="G7" s="133"/>
    </row>
    <row r="8" spans="1:7" ht="26.25" customHeight="1">
      <c r="A8" s="134" t="s">
        <v>207</v>
      </c>
      <c r="B8" s="124">
        <v>0.02</v>
      </c>
      <c r="C8" s="124"/>
      <c r="D8" s="135">
        <f>-100%</f>
        <v>-1</v>
      </c>
      <c r="E8" s="124">
        <v>0.02</v>
      </c>
      <c r="F8" s="124"/>
      <c r="G8" s="135">
        <f>-100%</f>
        <v>-1</v>
      </c>
    </row>
    <row r="9" spans="1:7" ht="26.25" customHeight="1">
      <c r="A9" s="134" t="s">
        <v>208</v>
      </c>
      <c r="B9" s="124"/>
      <c r="C9" s="124"/>
      <c r="D9" s="124"/>
      <c r="E9" s="124"/>
      <c r="F9" s="124"/>
      <c r="G9" s="124"/>
    </row>
    <row r="10" spans="1:7" ht="26.25" customHeight="1">
      <c r="A10" s="134" t="s">
        <v>209</v>
      </c>
      <c r="B10" s="124">
        <v>0.02</v>
      </c>
      <c r="C10" s="124"/>
      <c r="D10" s="135">
        <f>-100%</f>
        <v>-1</v>
      </c>
      <c r="E10" s="124">
        <v>0.02</v>
      </c>
      <c r="F10" s="124"/>
      <c r="G10" s="135">
        <f>-100%</f>
        <v>-1</v>
      </c>
    </row>
    <row r="11" spans="1:7" ht="26.25" customHeight="1">
      <c r="A11" s="134" t="s">
        <v>210</v>
      </c>
      <c r="B11" s="124"/>
      <c r="C11" s="124"/>
      <c r="D11" s="124"/>
      <c r="E11" s="124"/>
      <c r="F11" s="124"/>
      <c r="G11" s="124"/>
    </row>
    <row r="12" spans="1:7" ht="26.25" customHeight="1">
      <c r="A12" s="134" t="s">
        <v>211</v>
      </c>
      <c r="B12" s="124"/>
      <c r="C12" s="124"/>
      <c r="D12" s="124"/>
      <c r="E12" s="124"/>
      <c r="F12" s="124"/>
      <c r="G12" s="124"/>
    </row>
    <row r="13" spans="1:7" ht="26.25" customHeight="1">
      <c r="A13" s="134" t="s">
        <v>212</v>
      </c>
      <c r="B13" s="124"/>
      <c r="C13" s="124"/>
      <c r="D13" s="124"/>
      <c r="E13" s="124"/>
      <c r="F13" s="124"/>
      <c r="G13" s="124"/>
    </row>
    <row r="14" spans="1:7" ht="26.25" customHeight="1">
      <c r="A14" s="134" t="s">
        <v>213</v>
      </c>
      <c r="B14" s="124">
        <v>0.1</v>
      </c>
      <c r="C14" s="124">
        <v>0.08</v>
      </c>
      <c r="D14" s="133">
        <f>-20%</f>
        <v>-0.2</v>
      </c>
      <c r="E14" s="124">
        <v>0.1</v>
      </c>
      <c r="F14" s="124">
        <v>0.08</v>
      </c>
      <c r="G14" s="133">
        <f>-20%</f>
        <v>-0.2</v>
      </c>
    </row>
    <row r="15" spans="1:8" ht="26.25" customHeight="1">
      <c r="A15" s="134" t="s">
        <v>214</v>
      </c>
      <c r="B15" s="124">
        <v>0.08</v>
      </c>
      <c r="C15" s="124">
        <v>0.12</v>
      </c>
      <c r="D15" s="133">
        <v>0.5</v>
      </c>
      <c r="E15" s="124">
        <v>0.08</v>
      </c>
      <c r="F15" s="124">
        <v>0.12</v>
      </c>
      <c r="G15" s="133">
        <v>0.5</v>
      </c>
      <c r="H15" s="22"/>
    </row>
    <row r="16" ht="9.75" customHeight="1">
      <c r="G16" s="22"/>
    </row>
    <row r="17" ht="9.75" customHeight="1">
      <c r="G17" s="22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9.75" customHeight="1">
      <c r="E28" s="22"/>
    </row>
  </sheetData>
  <sheetProtection/>
  <mergeCells count="3">
    <mergeCell ref="A2:G2"/>
    <mergeCell ref="B4:D4"/>
    <mergeCell ref="E4:G4"/>
  </mergeCells>
  <printOptions/>
  <pageMargins left="0.75" right="0.75" top="1" bottom="1" header="0.5" footer="0.5"/>
  <pageSetup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showZeros="0" workbookViewId="0" topLeftCell="T1">
      <selection activeCell="A1" sqref="A1"/>
    </sheetView>
  </sheetViews>
  <sheetFormatPr defaultColWidth="9.16015625" defaultRowHeight="11.25"/>
  <cols>
    <col min="1" max="3" width="7" style="0" customWidth="1"/>
    <col min="4" max="4" width="30.16015625" style="0" customWidth="1"/>
    <col min="5" max="8" width="11" style="0" customWidth="1"/>
    <col min="9" max="9" width="10.83203125" style="0" customWidth="1"/>
    <col min="10" max="16" width="11" style="0" customWidth="1"/>
    <col min="17" max="17" width="9.16015625" style="0" customWidth="1"/>
    <col min="18" max="20" width="11" style="0" customWidth="1"/>
    <col min="21" max="23" width="5.66015625" style="0" customWidth="1"/>
  </cols>
  <sheetData>
    <row r="1" spans="1:23" ht="12.75" customHeight="1">
      <c r="A1" s="39"/>
      <c r="C1" s="40"/>
      <c r="D1" s="40"/>
      <c r="E1" s="40"/>
      <c r="F1" s="40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104" t="s">
        <v>197</v>
      </c>
    </row>
    <row r="2" spans="1:23" ht="23.25" customHeight="1">
      <c r="A2" s="3" t="s">
        <v>215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customHeight="1">
      <c r="A3" s="42" t="s">
        <v>2</v>
      </c>
      <c r="C3" s="40"/>
      <c r="D3" s="40"/>
      <c r="E3" s="40"/>
      <c r="F3" s="40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6" t="s">
        <v>3</v>
      </c>
    </row>
    <row r="4" spans="1:23" ht="27" customHeight="1">
      <c r="A4" s="44" t="s">
        <v>55</v>
      </c>
      <c r="B4" s="44"/>
      <c r="C4" s="44"/>
      <c r="D4" s="45" t="s">
        <v>56</v>
      </c>
      <c r="E4" s="45" t="s">
        <v>57</v>
      </c>
      <c r="F4" s="46" t="s">
        <v>58</v>
      </c>
      <c r="G4" s="46"/>
      <c r="H4" s="46"/>
      <c r="I4" s="46"/>
      <c r="J4" s="46" t="s">
        <v>59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60" t="s">
        <v>60</v>
      </c>
      <c r="V4" s="44"/>
      <c r="W4" s="44"/>
    </row>
    <row r="5" spans="1:23" ht="33.75" customHeight="1">
      <c r="A5" s="47" t="s">
        <v>61</v>
      </c>
      <c r="B5" s="47" t="s">
        <v>62</v>
      </c>
      <c r="C5" s="48" t="s">
        <v>63</v>
      </c>
      <c r="D5" s="45"/>
      <c r="E5" s="44"/>
      <c r="F5" s="49" t="s">
        <v>216</v>
      </c>
      <c r="G5" s="50" t="s">
        <v>64</v>
      </c>
      <c r="H5" s="50" t="s">
        <v>65</v>
      </c>
      <c r="I5" s="50" t="s">
        <v>66</v>
      </c>
      <c r="J5" s="47" t="s">
        <v>216</v>
      </c>
      <c r="K5" s="50" t="s">
        <v>64</v>
      </c>
      <c r="L5" s="50" t="s">
        <v>65</v>
      </c>
      <c r="M5" s="50" t="s">
        <v>66</v>
      </c>
      <c r="N5" s="50" t="s">
        <v>68</v>
      </c>
      <c r="O5" s="50" t="s">
        <v>69</v>
      </c>
      <c r="P5" s="50" t="s">
        <v>70</v>
      </c>
      <c r="Q5" s="50" t="s">
        <v>71</v>
      </c>
      <c r="R5" s="50" t="s">
        <v>72</v>
      </c>
      <c r="S5" s="50" t="s">
        <v>67</v>
      </c>
      <c r="T5" s="61" t="s">
        <v>73</v>
      </c>
      <c r="U5" s="47" t="s">
        <v>9</v>
      </c>
      <c r="V5" s="47" t="s">
        <v>74</v>
      </c>
      <c r="W5" s="47" t="s">
        <v>75</v>
      </c>
    </row>
    <row r="6" spans="1:23" ht="24" customHeight="1">
      <c r="A6" s="51" t="s">
        <v>76</v>
      </c>
      <c r="B6" s="51" t="s">
        <v>76</v>
      </c>
      <c r="C6" s="51" t="s">
        <v>76</v>
      </c>
      <c r="D6" s="52" t="s">
        <v>76</v>
      </c>
      <c r="E6" s="52">
        <v>1</v>
      </c>
      <c r="F6" s="53">
        <f aca="true" t="shared" si="0" ref="F6:W6">E6+1</f>
        <v>2</v>
      </c>
      <c r="G6" s="53">
        <f t="shared" si="0"/>
        <v>3</v>
      </c>
      <c r="H6" s="53">
        <f t="shared" si="0"/>
        <v>4</v>
      </c>
      <c r="I6" s="53">
        <f t="shared" si="0"/>
        <v>5</v>
      </c>
      <c r="J6" s="53">
        <f t="shared" si="0"/>
        <v>6</v>
      </c>
      <c r="K6" s="53">
        <f t="shared" si="0"/>
        <v>7</v>
      </c>
      <c r="L6" s="53">
        <f t="shared" si="0"/>
        <v>8</v>
      </c>
      <c r="M6" s="53">
        <f t="shared" si="0"/>
        <v>9</v>
      </c>
      <c r="N6" s="53">
        <f t="shared" si="0"/>
        <v>10</v>
      </c>
      <c r="O6" s="53">
        <f t="shared" si="0"/>
        <v>11</v>
      </c>
      <c r="P6" s="53">
        <f t="shared" si="0"/>
        <v>12</v>
      </c>
      <c r="Q6" s="53">
        <f t="shared" si="0"/>
        <v>13</v>
      </c>
      <c r="R6" s="53">
        <f t="shared" si="0"/>
        <v>14</v>
      </c>
      <c r="S6" s="53">
        <f t="shared" si="0"/>
        <v>15</v>
      </c>
      <c r="T6" s="53">
        <f t="shared" si="0"/>
        <v>16</v>
      </c>
      <c r="U6" s="53">
        <f t="shared" si="0"/>
        <v>17</v>
      </c>
      <c r="V6" s="53">
        <f t="shared" si="0"/>
        <v>18</v>
      </c>
      <c r="W6" s="53">
        <f t="shared" si="0"/>
        <v>19</v>
      </c>
    </row>
    <row r="7" spans="1:23" ht="24" customHeight="1">
      <c r="A7" s="86"/>
      <c r="B7" s="86"/>
      <c r="C7" s="86"/>
      <c r="D7" s="126"/>
      <c r="E7" s="56"/>
      <c r="F7" s="57"/>
      <c r="G7" s="57"/>
      <c r="H7" s="57"/>
      <c r="I7" s="56"/>
      <c r="J7" s="59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2:23" ht="24" customHeight="1">
      <c r="B8" s="22"/>
      <c r="D8" s="22"/>
      <c r="E8" s="22"/>
      <c r="F8" s="22"/>
      <c r="G8" s="22"/>
      <c r="H8" s="22"/>
      <c r="I8" s="22"/>
      <c r="J8" s="22"/>
      <c r="K8" s="22"/>
      <c r="L8" s="22"/>
      <c r="M8" s="22"/>
      <c r="O8" s="22"/>
      <c r="P8" s="22"/>
      <c r="Q8" s="22"/>
      <c r="R8" s="22"/>
      <c r="S8" s="22"/>
      <c r="T8" s="22"/>
      <c r="V8" s="22"/>
      <c r="W8" s="62"/>
    </row>
    <row r="9" spans="5:22" ht="24" customHeight="1">
      <c r="E9" s="22"/>
      <c r="F9" s="22"/>
      <c r="G9" s="22"/>
      <c r="I9" s="22"/>
      <c r="J9" s="22"/>
      <c r="O9" s="22"/>
      <c r="P9" s="22"/>
      <c r="Q9" s="22"/>
      <c r="R9" s="22"/>
      <c r="S9" s="22"/>
      <c r="U9" s="22"/>
      <c r="V9" s="22"/>
    </row>
    <row r="10" spans="6:19" ht="9.75" customHeight="1">
      <c r="F10" s="22"/>
      <c r="N10" s="22"/>
      <c r="S10" s="22"/>
    </row>
    <row r="11" spans="18:22" ht="9.75" customHeight="1">
      <c r="R11" s="22"/>
      <c r="T11" s="22"/>
      <c r="V11" s="22"/>
    </row>
    <row r="12" spans="14:21" ht="9.75" customHeight="1">
      <c r="N12" s="22"/>
      <c r="R12" s="22"/>
      <c r="U12" s="22"/>
    </row>
    <row r="13" spans="11:20" ht="9.75" customHeight="1">
      <c r="K13" s="22"/>
      <c r="P13" s="22"/>
      <c r="Q13" s="22"/>
      <c r="T13" s="22"/>
    </row>
    <row r="14" ht="12.75" customHeight="1"/>
    <row r="15" ht="12.75" customHeight="1"/>
    <row r="16" ht="12.75" customHeight="1"/>
    <row r="17" ht="12.75" customHeight="1"/>
    <row r="18" ht="12.75" customHeight="1">
      <c r="P18" s="22"/>
    </row>
    <row r="19" ht="12.75" customHeight="1"/>
    <row r="20" ht="12.75" customHeight="1"/>
    <row r="21" ht="12.75" customHeight="1"/>
    <row r="22" ht="9.75" customHeight="1">
      <c r="U22" s="62"/>
    </row>
  </sheetData>
  <sheetProtection/>
  <mergeCells count="4">
    <mergeCell ref="A4:C4"/>
    <mergeCell ref="U4:W4"/>
    <mergeCell ref="D4:D5"/>
    <mergeCell ref="E4:E5"/>
  </mergeCells>
  <printOptions/>
  <pageMargins left="0.3937007874015747" right="0.3937007874015747" top="0.3937007874015747" bottom="0.5905511811023622" header="0.4999999924907534" footer="0.4999999924907534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7.83203125" style="0" customWidth="1"/>
    <col min="2" max="2" width="17.33203125" style="0" customWidth="1"/>
    <col min="3" max="3" width="32.83203125" style="0" customWidth="1"/>
    <col min="4" max="4" width="15.5" style="0" customWidth="1"/>
    <col min="5" max="5" width="28.33203125" style="0" customWidth="1"/>
    <col min="6" max="6" width="17.5" style="0" customWidth="1"/>
  </cols>
  <sheetData>
    <row r="1" spans="1:6" ht="21" customHeight="1">
      <c r="A1" s="22"/>
      <c r="B1" s="22"/>
      <c r="C1" s="22"/>
      <c r="E1" s="22"/>
      <c r="F1" s="104" t="s">
        <v>217</v>
      </c>
    </row>
    <row r="2" spans="1:6" ht="27" customHeight="1">
      <c r="A2" s="108" t="s">
        <v>218</v>
      </c>
      <c r="B2" s="108"/>
      <c r="C2" s="108"/>
      <c r="D2" s="108"/>
      <c r="E2" s="109"/>
      <c r="F2" s="109"/>
    </row>
    <row r="3" spans="1:6" ht="18" customHeight="1">
      <c r="A3" s="110" t="s">
        <v>2</v>
      </c>
      <c r="B3" s="65"/>
      <c r="C3" s="65"/>
      <c r="E3" s="22"/>
      <c r="F3" s="65" t="s">
        <v>3</v>
      </c>
    </row>
    <row r="4" spans="1:6" ht="18" customHeight="1">
      <c r="A4" s="111" t="s">
        <v>4</v>
      </c>
      <c r="B4" s="111"/>
      <c r="C4" s="112" t="s">
        <v>5</v>
      </c>
      <c r="D4" s="112"/>
      <c r="E4" s="46"/>
      <c r="F4" s="46"/>
    </row>
    <row r="5" spans="1:6" ht="18" customHeight="1">
      <c r="A5" s="111" t="s">
        <v>6</v>
      </c>
      <c r="B5" s="111" t="s">
        <v>219</v>
      </c>
      <c r="C5" s="111" t="s">
        <v>220</v>
      </c>
      <c r="D5" s="111" t="s">
        <v>219</v>
      </c>
      <c r="E5" s="111" t="s">
        <v>221</v>
      </c>
      <c r="F5" s="111" t="s">
        <v>219</v>
      </c>
    </row>
    <row r="6" spans="1:6" ht="0.75" customHeight="1">
      <c r="A6" s="111"/>
      <c r="B6" s="111"/>
      <c r="C6" s="111"/>
      <c r="D6" s="111"/>
      <c r="E6" s="111"/>
      <c r="F6" s="111"/>
    </row>
    <row r="7" spans="1:6" ht="18" customHeight="1">
      <c r="A7" s="113" t="s">
        <v>222</v>
      </c>
      <c r="B7" s="114">
        <f>B8+B20+B24+B31</f>
        <v>38.831</v>
      </c>
      <c r="C7" s="115" t="s">
        <v>223</v>
      </c>
      <c r="D7" s="114">
        <f>SUM(D8:D34)</f>
        <v>38.830999999999996</v>
      </c>
      <c r="E7" s="115" t="s">
        <v>223</v>
      </c>
      <c r="F7" s="114">
        <f>F8+F12</f>
        <v>38.831</v>
      </c>
    </row>
    <row r="8" spans="1:6" ht="18" customHeight="1">
      <c r="A8" s="116" t="s">
        <v>224</v>
      </c>
      <c r="B8" s="114">
        <v>38.831</v>
      </c>
      <c r="C8" s="117" t="s">
        <v>225</v>
      </c>
      <c r="D8" s="82">
        <v>31.1963</v>
      </c>
      <c r="E8" s="118" t="s">
        <v>226</v>
      </c>
      <c r="F8" s="119">
        <f>F9+F10+F11</f>
        <v>29.831</v>
      </c>
    </row>
    <row r="9" spans="1:7" ht="18" customHeight="1">
      <c r="A9" s="120" t="s">
        <v>227</v>
      </c>
      <c r="B9" s="82">
        <v>38.831</v>
      </c>
      <c r="C9" s="117" t="s">
        <v>228</v>
      </c>
      <c r="D9" s="82">
        <v>0</v>
      </c>
      <c r="E9" s="118" t="s">
        <v>229</v>
      </c>
      <c r="F9" s="82">
        <v>26.3772</v>
      </c>
      <c r="G9" s="22"/>
    </row>
    <row r="10" spans="1:7" ht="18" customHeight="1">
      <c r="A10" s="121" t="s">
        <v>230</v>
      </c>
      <c r="B10" s="82">
        <v>0</v>
      </c>
      <c r="C10" s="122" t="s">
        <v>231</v>
      </c>
      <c r="D10" s="82">
        <v>0</v>
      </c>
      <c r="E10" s="118" t="s">
        <v>232</v>
      </c>
      <c r="F10" s="82">
        <v>3.2072</v>
      </c>
      <c r="G10" s="22"/>
    </row>
    <row r="11" spans="1:7" ht="18" customHeight="1">
      <c r="A11" s="121" t="s">
        <v>233</v>
      </c>
      <c r="B11" s="114"/>
      <c r="C11" s="122" t="s">
        <v>234</v>
      </c>
      <c r="D11" s="82">
        <v>0</v>
      </c>
      <c r="E11" s="118" t="s">
        <v>235</v>
      </c>
      <c r="F11" s="82">
        <v>0.2466</v>
      </c>
      <c r="G11" s="22"/>
    </row>
    <row r="12" spans="1:7" ht="18" customHeight="1">
      <c r="A12" s="121" t="s">
        <v>236</v>
      </c>
      <c r="B12" s="82"/>
      <c r="C12" s="122" t="s">
        <v>237</v>
      </c>
      <c r="D12" s="82">
        <v>0</v>
      </c>
      <c r="E12" s="118" t="s">
        <v>238</v>
      </c>
      <c r="F12" s="119">
        <f>F13+F14+F15+F16+F17+F18+F19+F20+F21+F22</f>
        <v>9</v>
      </c>
      <c r="G12" s="22"/>
    </row>
    <row r="13" spans="1:6" ht="18" customHeight="1">
      <c r="A13" s="121" t="s">
        <v>239</v>
      </c>
      <c r="B13" s="119"/>
      <c r="C13" s="122" t="s">
        <v>240</v>
      </c>
      <c r="D13" s="82">
        <v>0</v>
      </c>
      <c r="E13" s="118" t="s">
        <v>229</v>
      </c>
      <c r="F13" s="82">
        <v>0</v>
      </c>
    </row>
    <row r="14" spans="1:7" ht="18" customHeight="1">
      <c r="A14" s="121" t="s">
        <v>241</v>
      </c>
      <c r="B14" s="119"/>
      <c r="C14" s="122" t="s">
        <v>242</v>
      </c>
      <c r="D14" s="82">
        <v>0</v>
      </c>
      <c r="E14" s="118" t="s">
        <v>232</v>
      </c>
      <c r="F14" s="82">
        <v>9</v>
      </c>
      <c r="G14" s="22"/>
    </row>
    <row r="15" spans="1:6" ht="18" customHeight="1">
      <c r="A15" s="121" t="s">
        <v>243</v>
      </c>
      <c r="B15" s="119"/>
      <c r="C15" s="122" t="s">
        <v>244</v>
      </c>
      <c r="D15" s="82">
        <v>4.0627</v>
      </c>
      <c r="E15" s="118" t="s">
        <v>235</v>
      </c>
      <c r="F15" s="82">
        <v>0</v>
      </c>
    </row>
    <row r="16" spans="1:7" ht="18" customHeight="1">
      <c r="A16" s="121" t="s">
        <v>245</v>
      </c>
      <c r="B16" s="119"/>
      <c r="C16" s="122" t="s">
        <v>246</v>
      </c>
      <c r="D16" s="82">
        <v>1.3687</v>
      </c>
      <c r="E16" s="118" t="s">
        <v>247</v>
      </c>
      <c r="F16" s="82">
        <v>0</v>
      </c>
      <c r="G16" s="22"/>
    </row>
    <row r="17" spans="1:7" ht="18" customHeight="1">
      <c r="A17" s="121" t="s">
        <v>248</v>
      </c>
      <c r="B17" s="123"/>
      <c r="C17" s="122" t="s">
        <v>249</v>
      </c>
      <c r="D17" s="82">
        <v>0</v>
      </c>
      <c r="E17" s="118" t="s">
        <v>250</v>
      </c>
      <c r="F17" s="82">
        <v>0</v>
      </c>
      <c r="G17" s="22"/>
    </row>
    <row r="18" spans="1:7" ht="18" customHeight="1">
      <c r="A18" s="121" t="s">
        <v>251</v>
      </c>
      <c r="B18" s="123"/>
      <c r="C18" s="122" t="s">
        <v>252</v>
      </c>
      <c r="D18" s="82">
        <v>0</v>
      </c>
      <c r="E18" s="118" t="s">
        <v>253</v>
      </c>
      <c r="F18" s="82">
        <v>0</v>
      </c>
      <c r="G18" s="22"/>
    </row>
    <row r="19" spans="1:6" ht="18" customHeight="1">
      <c r="A19" s="124"/>
      <c r="B19" s="123"/>
      <c r="C19" s="122" t="s">
        <v>254</v>
      </c>
      <c r="D19" s="82">
        <v>0</v>
      </c>
      <c r="E19" s="118" t="s">
        <v>255</v>
      </c>
      <c r="F19" s="82">
        <v>0</v>
      </c>
    </row>
    <row r="20" spans="1:6" ht="18" customHeight="1">
      <c r="A20" s="124" t="s">
        <v>256</v>
      </c>
      <c r="B20" s="82">
        <v>0</v>
      </c>
      <c r="C20" s="122" t="s">
        <v>257</v>
      </c>
      <c r="D20" s="82">
        <v>0</v>
      </c>
      <c r="E20" s="118" t="s">
        <v>258</v>
      </c>
      <c r="F20" s="82">
        <v>0</v>
      </c>
    </row>
    <row r="21" spans="1:6" ht="18" customHeight="1">
      <c r="A21" s="124"/>
      <c r="B21" s="119"/>
      <c r="C21" s="117" t="s">
        <v>259</v>
      </c>
      <c r="D21" s="82">
        <v>0</v>
      </c>
      <c r="E21" s="118" t="s">
        <v>260</v>
      </c>
      <c r="F21" s="82">
        <v>0</v>
      </c>
    </row>
    <row r="22" spans="1:6" ht="18" customHeight="1">
      <c r="A22" s="121"/>
      <c r="B22" s="82"/>
      <c r="C22" s="117" t="s">
        <v>261</v>
      </c>
      <c r="D22" s="82">
        <v>0</v>
      </c>
      <c r="E22" s="118" t="s">
        <v>262</v>
      </c>
      <c r="F22" s="82">
        <v>0</v>
      </c>
    </row>
    <row r="23" spans="1:6" ht="18" customHeight="1">
      <c r="A23" s="121"/>
      <c r="B23" s="82"/>
      <c r="C23" s="117" t="s">
        <v>263</v>
      </c>
      <c r="D23" s="82">
        <v>0</v>
      </c>
      <c r="E23" s="125"/>
      <c r="F23" s="125"/>
    </row>
    <row r="24" spans="1:6" ht="18" customHeight="1">
      <c r="A24" s="116" t="s">
        <v>264</v>
      </c>
      <c r="B24" s="82">
        <v>0</v>
      </c>
      <c r="C24" s="117" t="s">
        <v>265</v>
      </c>
      <c r="D24" s="82">
        <v>0</v>
      </c>
      <c r="E24" s="125"/>
      <c r="F24" s="125"/>
    </row>
    <row r="25" spans="1:6" ht="18" customHeight="1">
      <c r="A25" s="125"/>
      <c r="B25" s="125"/>
      <c r="C25" s="117" t="s">
        <v>266</v>
      </c>
      <c r="D25" s="82">
        <v>0</v>
      </c>
      <c r="E25" s="125"/>
      <c r="F25" s="125"/>
    </row>
    <row r="26" spans="1:6" ht="18" customHeight="1">
      <c r="A26" s="124"/>
      <c r="B26" s="124"/>
      <c r="C26" s="117" t="s">
        <v>267</v>
      </c>
      <c r="D26" s="82">
        <v>2.2033</v>
      </c>
      <c r="E26" s="125"/>
      <c r="F26" s="125"/>
    </row>
    <row r="27" spans="1:6" ht="18" customHeight="1">
      <c r="A27" s="116" t="s">
        <v>268</v>
      </c>
      <c r="B27" s="124"/>
      <c r="C27" s="117" t="s">
        <v>269</v>
      </c>
      <c r="D27" s="82">
        <v>0</v>
      </c>
      <c r="E27" s="125"/>
      <c r="F27" s="125"/>
    </row>
    <row r="28" spans="1:6" ht="18" customHeight="1">
      <c r="A28" s="124"/>
      <c r="B28" s="124"/>
      <c r="C28" s="117" t="s">
        <v>270</v>
      </c>
      <c r="D28" s="82">
        <v>0</v>
      </c>
      <c r="E28" s="125"/>
      <c r="F28" s="125"/>
    </row>
    <row r="29" spans="1:6" ht="18" customHeight="1">
      <c r="A29" s="121"/>
      <c r="B29" s="82"/>
      <c r="C29" s="117" t="s">
        <v>271</v>
      </c>
      <c r="D29" s="82">
        <v>0</v>
      </c>
      <c r="E29" s="125"/>
      <c r="F29" s="125"/>
    </row>
    <row r="30" spans="1:6" ht="18" customHeight="1">
      <c r="A30" s="121"/>
      <c r="B30" s="82"/>
      <c r="C30" s="117" t="s">
        <v>272</v>
      </c>
      <c r="D30" s="82">
        <v>0</v>
      </c>
      <c r="E30" s="125"/>
      <c r="F30" s="125"/>
    </row>
    <row r="31" spans="1:6" ht="18" customHeight="1">
      <c r="A31" s="116" t="s">
        <v>273</v>
      </c>
      <c r="B31" s="82">
        <v>0</v>
      </c>
      <c r="C31" s="117" t="s">
        <v>274</v>
      </c>
      <c r="D31" s="82">
        <v>0</v>
      </c>
      <c r="E31" s="125"/>
      <c r="F31" s="125"/>
    </row>
    <row r="32" spans="1:6" ht="18" customHeight="1">
      <c r="A32" s="121" t="s">
        <v>48</v>
      </c>
      <c r="B32" s="82">
        <v>0</v>
      </c>
      <c r="C32" s="117" t="s">
        <v>275</v>
      </c>
      <c r="D32" s="82">
        <v>0</v>
      </c>
      <c r="E32" s="125"/>
      <c r="F32" s="125"/>
    </row>
    <row r="33" spans="1:6" ht="18" customHeight="1">
      <c r="A33" s="121" t="s">
        <v>49</v>
      </c>
      <c r="B33" s="119"/>
      <c r="C33" s="117" t="s">
        <v>276</v>
      </c>
      <c r="D33" s="82">
        <v>0</v>
      </c>
      <c r="E33" s="125"/>
      <c r="F33" s="125"/>
    </row>
    <row r="34" spans="1:6" ht="18" customHeight="1">
      <c r="A34" s="121" t="s">
        <v>50</v>
      </c>
      <c r="B34" s="125"/>
      <c r="C34" s="117" t="s">
        <v>277</v>
      </c>
      <c r="D34" s="82">
        <v>0</v>
      </c>
      <c r="E34" s="125"/>
      <c r="F34" s="125"/>
    </row>
    <row r="35" spans="1:6" ht="12.75" customHeight="1">
      <c r="A35" s="22"/>
      <c r="B35" s="22"/>
      <c r="C35" s="22"/>
      <c r="D35" s="22"/>
      <c r="E35" s="22"/>
      <c r="F35" s="22"/>
    </row>
    <row r="36" ht="12.75" customHeight="1"/>
    <row r="37" ht="12.75" customHeight="1">
      <c r="B37" s="22"/>
    </row>
    <row r="38" spans="1:2" ht="9.75" customHeight="1">
      <c r="A38" s="22"/>
      <c r="B38" s="22"/>
    </row>
    <row r="39" ht="12.75" customHeight="1"/>
    <row r="40" ht="9.75" customHeight="1">
      <c r="B40" s="22"/>
    </row>
    <row r="41" ht="9.75" customHeight="1">
      <c r="B41" s="22"/>
    </row>
    <row r="43" ht="11.25">
      <c r="C43" s="22"/>
    </row>
  </sheetData>
  <sheetProtection/>
  <mergeCells count="6">
    <mergeCell ref="A5:A6"/>
    <mergeCell ref="B5:B6"/>
    <mergeCell ref="C5:C6"/>
    <mergeCell ref="D5:D6"/>
    <mergeCell ref="E5:E6"/>
    <mergeCell ref="F5:F6"/>
  </mergeCells>
  <printOptions/>
  <pageMargins left="0.7499999887361302" right="0.7499999887361302" top="0.7874015748031494" bottom="0.7874015748031494" header="0.4999999924907534" footer="0.4999999924907534"/>
  <pageSetup fitToHeight="9999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3" width="6.5" style="0" customWidth="1"/>
    <col min="4" max="4" width="24.5" style="0" customWidth="1"/>
    <col min="5" max="7" width="13" style="0" customWidth="1"/>
    <col min="8" max="23" width="9" style="0" customWidth="1"/>
  </cols>
  <sheetData>
    <row r="1" spans="1:23" ht="22.5" customHeight="1">
      <c r="A1" s="88"/>
      <c r="B1" s="89"/>
      <c r="C1" s="90"/>
      <c r="W1" s="104" t="s">
        <v>278</v>
      </c>
    </row>
    <row r="2" spans="1:20" ht="21" customHeight="1">
      <c r="A2" s="91" t="s">
        <v>279</v>
      </c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1"/>
      <c r="O2" s="91"/>
      <c r="P2" s="92"/>
      <c r="Q2" s="105"/>
      <c r="R2" s="106"/>
      <c r="S2" s="105"/>
      <c r="T2" s="92"/>
    </row>
    <row r="3" spans="1:23" ht="19.5" customHeight="1">
      <c r="A3" s="93" t="s">
        <v>2</v>
      </c>
      <c r="B3" s="21"/>
      <c r="C3" s="21"/>
      <c r="W3" s="89" t="s">
        <v>3</v>
      </c>
    </row>
    <row r="4" spans="1:23" ht="20.25" customHeight="1">
      <c r="A4" s="44" t="s">
        <v>55</v>
      </c>
      <c r="B4" s="44"/>
      <c r="C4" s="44"/>
      <c r="D4" s="45" t="s">
        <v>56</v>
      </c>
      <c r="E4" s="94" t="s">
        <v>57</v>
      </c>
      <c r="F4" s="95" t="s">
        <v>10</v>
      </c>
      <c r="G4" s="96"/>
      <c r="H4" s="97"/>
      <c r="I4" s="97"/>
      <c r="J4" s="97"/>
      <c r="K4" s="97"/>
      <c r="L4" s="97"/>
      <c r="M4" s="97"/>
      <c r="N4" s="97"/>
      <c r="O4" s="97"/>
      <c r="P4" s="103"/>
      <c r="Q4" s="101" t="s">
        <v>280</v>
      </c>
      <c r="R4" s="101" t="s">
        <v>281</v>
      </c>
      <c r="S4" s="44" t="s">
        <v>282</v>
      </c>
      <c r="T4" s="98" t="s">
        <v>283</v>
      </c>
      <c r="U4" s="98"/>
      <c r="V4" s="98"/>
      <c r="W4" s="98"/>
    </row>
    <row r="5" spans="1:23" ht="18" customHeight="1">
      <c r="A5" s="44" t="s">
        <v>61</v>
      </c>
      <c r="B5" s="44" t="s">
        <v>62</v>
      </c>
      <c r="C5" s="44" t="s">
        <v>63</v>
      </c>
      <c r="D5" s="45"/>
      <c r="E5" s="98"/>
      <c r="F5" s="49" t="s">
        <v>9</v>
      </c>
      <c r="G5" s="48" t="s">
        <v>284</v>
      </c>
      <c r="H5" s="70" t="s">
        <v>285</v>
      </c>
      <c r="I5" s="70"/>
      <c r="J5" s="70"/>
      <c r="K5" s="70"/>
      <c r="L5" s="70"/>
      <c r="M5" s="70"/>
      <c r="N5" s="70"/>
      <c r="O5" s="70"/>
      <c r="P5" s="70"/>
      <c r="Q5" s="101"/>
      <c r="R5" s="101"/>
      <c r="S5" s="44"/>
      <c r="T5" s="98" t="s">
        <v>216</v>
      </c>
      <c r="U5" s="44" t="s">
        <v>286</v>
      </c>
      <c r="V5" s="44" t="s">
        <v>287</v>
      </c>
      <c r="W5" s="44" t="s">
        <v>288</v>
      </c>
    </row>
    <row r="6" spans="1:23" ht="7.5" customHeight="1">
      <c r="A6" s="44"/>
      <c r="B6" s="44"/>
      <c r="C6" s="44"/>
      <c r="D6" s="45"/>
      <c r="E6" s="98"/>
      <c r="F6" s="99"/>
      <c r="G6" s="100"/>
      <c r="H6" s="70"/>
      <c r="I6" s="70"/>
      <c r="J6" s="70"/>
      <c r="K6" s="70"/>
      <c r="L6" s="70"/>
      <c r="M6" s="70"/>
      <c r="N6" s="70"/>
      <c r="O6" s="70"/>
      <c r="P6" s="70"/>
      <c r="Q6" s="101"/>
      <c r="R6" s="101"/>
      <c r="S6" s="44"/>
      <c r="T6" s="98"/>
      <c r="U6" s="44"/>
      <c r="V6" s="44"/>
      <c r="W6" s="44"/>
    </row>
    <row r="7" spans="1:23" ht="54" customHeight="1">
      <c r="A7" s="44"/>
      <c r="B7" s="44"/>
      <c r="C7" s="44"/>
      <c r="D7" s="45"/>
      <c r="E7" s="98"/>
      <c r="F7" s="99"/>
      <c r="G7" s="101"/>
      <c r="H7" s="47" t="s">
        <v>216</v>
      </c>
      <c r="I7" s="47" t="s">
        <v>289</v>
      </c>
      <c r="J7" s="47" t="s">
        <v>290</v>
      </c>
      <c r="K7" s="47" t="s">
        <v>291</v>
      </c>
      <c r="L7" s="47" t="s">
        <v>292</v>
      </c>
      <c r="M7" s="47" t="s">
        <v>293</v>
      </c>
      <c r="N7" s="47" t="s">
        <v>294</v>
      </c>
      <c r="O7" s="47" t="s">
        <v>295</v>
      </c>
      <c r="P7" s="47" t="s">
        <v>296</v>
      </c>
      <c r="Q7" s="101"/>
      <c r="R7" s="101"/>
      <c r="S7" s="44"/>
      <c r="T7" s="98"/>
      <c r="U7" s="44"/>
      <c r="V7" s="44"/>
      <c r="W7" s="44"/>
    </row>
    <row r="8" spans="1:23" ht="21.75" customHeight="1">
      <c r="A8" s="51" t="s">
        <v>76</v>
      </c>
      <c r="B8" s="51" t="s">
        <v>76</v>
      </c>
      <c r="C8" s="51" t="s">
        <v>76</v>
      </c>
      <c r="D8" s="51" t="s">
        <v>76</v>
      </c>
      <c r="E8" s="102">
        <v>1</v>
      </c>
      <c r="F8" s="102">
        <f aca="true" t="shared" si="0" ref="F8:W8">E8+1</f>
        <v>2</v>
      </c>
      <c r="G8" s="102">
        <f t="shared" si="0"/>
        <v>3</v>
      </c>
      <c r="H8" s="102">
        <f t="shared" si="0"/>
        <v>4</v>
      </c>
      <c r="I8" s="102">
        <f t="shared" si="0"/>
        <v>5</v>
      </c>
      <c r="J8" s="102">
        <f t="shared" si="0"/>
        <v>6</v>
      </c>
      <c r="K8" s="102">
        <f t="shared" si="0"/>
        <v>7</v>
      </c>
      <c r="L8" s="102">
        <f t="shared" si="0"/>
        <v>8</v>
      </c>
      <c r="M8" s="102">
        <f t="shared" si="0"/>
        <v>9</v>
      </c>
      <c r="N8" s="102">
        <f t="shared" si="0"/>
        <v>10</v>
      </c>
      <c r="O8" s="102">
        <f t="shared" si="0"/>
        <v>11</v>
      </c>
      <c r="P8" s="102">
        <f t="shared" si="0"/>
        <v>12</v>
      </c>
      <c r="Q8" s="107">
        <f t="shared" si="0"/>
        <v>13</v>
      </c>
      <c r="R8" s="102">
        <f t="shared" si="0"/>
        <v>14</v>
      </c>
      <c r="S8" s="107">
        <f t="shared" si="0"/>
        <v>15</v>
      </c>
      <c r="T8" s="107">
        <f t="shared" si="0"/>
        <v>16</v>
      </c>
      <c r="U8" s="102">
        <f t="shared" si="0"/>
        <v>17</v>
      </c>
      <c r="V8" s="107">
        <f t="shared" si="0"/>
        <v>18</v>
      </c>
      <c r="W8" s="102">
        <f t="shared" si="0"/>
        <v>19</v>
      </c>
    </row>
    <row r="9" spans="1:23" ht="21.75" customHeight="1">
      <c r="A9" s="54"/>
      <c r="B9" s="54"/>
      <c r="C9" s="54"/>
      <c r="D9" s="54" t="s">
        <v>9</v>
      </c>
      <c r="E9" s="82">
        <v>38.831</v>
      </c>
      <c r="F9" s="82">
        <v>38.831</v>
      </c>
      <c r="G9" s="82">
        <v>38.831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</row>
    <row r="10" spans="1:23" ht="21.75" customHeight="1">
      <c r="A10" s="54" t="s">
        <v>77</v>
      </c>
      <c r="B10" s="54"/>
      <c r="C10" s="54"/>
      <c r="D10" s="54" t="s">
        <v>78</v>
      </c>
      <c r="E10" s="82">
        <v>31.1963</v>
      </c>
      <c r="F10" s="82">
        <v>31.1963</v>
      </c>
      <c r="G10" s="82">
        <v>31.1963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</row>
    <row r="11" spans="1:23" ht="21.75" customHeight="1">
      <c r="A11" s="54" t="s">
        <v>79</v>
      </c>
      <c r="B11" s="54" t="s">
        <v>80</v>
      </c>
      <c r="C11" s="54"/>
      <c r="D11" s="54" t="s">
        <v>81</v>
      </c>
      <c r="E11" s="82">
        <v>22.1963</v>
      </c>
      <c r="F11" s="82">
        <v>22.1963</v>
      </c>
      <c r="G11" s="82">
        <v>22.1963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</row>
    <row r="12" spans="1:23" ht="21.75" customHeight="1">
      <c r="A12" s="54" t="s">
        <v>82</v>
      </c>
      <c r="B12" s="54" t="s">
        <v>83</v>
      </c>
      <c r="C12" s="54" t="s">
        <v>84</v>
      </c>
      <c r="D12" s="54" t="s">
        <v>85</v>
      </c>
      <c r="E12" s="82">
        <v>22.1963</v>
      </c>
      <c r="F12" s="82">
        <v>22.1963</v>
      </c>
      <c r="G12" s="82">
        <v>22.1963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</row>
    <row r="13" spans="1:23" ht="21.75" customHeight="1">
      <c r="A13" s="54" t="s">
        <v>79</v>
      </c>
      <c r="B13" s="54" t="s">
        <v>86</v>
      </c>
      <c r="C13" s="54"/>
      <c r="D13" s="54" t="s">
        <v>87</v>
      </c>
      <c r="E13" s="82">
        <v>9</v>
      </c>
      <c r="F13" s="82">
        <v>9</v>
      </c>
      <c r="G13" s="82">
        <v>9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</row>
    <row r="14" spans="1:23" ht="21.75" customHeight="1">
      <c r="A14" s="54" t="s">
        <v>82</v>
      </c>
      <c r="B14" s="54" t="s">
        <v>88</v>
      </c>
      <c r="C14" s="54" t="s">
        <v>89</v>
      </c>
      <c r="D14" s="54" t="s">
        <v>90</v>
      </c>
      <c r="E14" s="82">
        <v>9</v>
      </c>
      <c r="F14" s="82">
        <v>9</v>
      </c>
      <c r="G14" s="82">
        <v>9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</row>
    <row r="15" spans="1:23" ht="21.75" customHeight="1">
      <c r="A15" s="54" t="s">
        <v>91</v>
      </c>
      <c r="B15" s="54"/>
      <c r="C15" s="54"/>
      <c r="D15" s="54" t="s">
        <v>92</v>
      </c>
      <c r="E15" s="82">
        <v>4.0627</v>
      </c>
      <c r="F15" s="82">
        <v>4.0627</v>
      </c>
      <c r="G15" s="82">
        <v>4.0627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</row>
    <row r="16" spans="1:23" ht="21.75" customHeight="1">
      <c r="A16" s="54" t="s">
        <v>93</v>
      </c>
      <c r="B16" s="54" t="s">
        <v>94</v>
      </c>
      <c r="C16" s="54"/>
      <c r="D16" s="54" t="s">
        <v>95</v>
      </c>
      <c r="E16" s="82">
        <v>4.0627</v>
      </c>
      <c r="F16" s="82">
        <v>4.0627</v>
      </c>
      <c r="G16" s="82">
        <v>4.0627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</row>
    <row r="17" spans="1:23" ht="21.75" customHeight="1">
      <c r="A17" s="54" t="s">
        <v>96</v>
      </c>
      <c r="B17" s="54" t="s">
        <v>97</v>
      </c>
      <c r="C17" s="54" t="s">
        <v>94</v>
      </c>
      <c r="D17" s="54" t="s">
        <v>98</v>
      </c>
      <c r="E17" s="82">
        <v>2.7085</v>
      </c>
      <c r="F17" s="82">
        <v>2.7085</v>
      </c>
      <c r="G17" s="82">
        <v>2.7085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</row>
    <row r="18" spans="1:23" ht="21.75" customHeight="1">
      <c r="A18" s="54" t="s">
        <v>96</v>
      </c>
      <c r="B18" s="54" t="s">
        <v>97</v>
      </c>
      <c r="C18" s="54" t="s">
        <v>99</v>
      </c>
      <c r="D18" s="54" t="s">
        <v>100</v>
      </c>
      <c r="E18" s="82">
        <v>1.3542</v>
      </c>
      <c r="F18" s="82">
        <v>1.3542</v>
      </c>
      <c r="G18" s="82">
        <v>1.3542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</row>
    <row r="19" spans="1:23" ht="21.75" customHeight="1">
      <c r="A19" s="54" t="s">
        <v>101</v>
      </c>
      <c r="B19" s="54"/>
      <c r="C19" s="54"/>
      <c r="D19" s="54" t="s">
        <v>102</v>
      </c>
      <c r="E19" s="82">
        <v>1.3687</v>
      </c>
      <c r="F19" s="82">
        <v>1.3687</v>
      </c>
      <c r="G19" s="82">
        <v>1.3687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</row>
    <row r="20" spans="1:23" ht="21.75" customHeight="1">
      <c r="A20" s="54" t="s">
        <v>103</v>
      </c>
      <c r="B20" s="54" t="s">
        <v>104</v>
      </c>
      <c r="C20" s="54"/>
      <c r="D20" s="54" t="s">
        <v>105</v>
      </c>
      <c r="E20" s="82">
        <v>1.3687</v>
      </c>
      <c r="F20" s="82">
        <v>1.3687</v>
      </c>
      <c r="G20" s="82">
        <v>1.3687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</row>
    <row r="21" spans="1:23" ht="21.75" customHeight="1">
      <c r="A21" s="54" t="s">
        <v>106</v>
      </c>
      <c r="B21" s="54" t="s">
        <v>107</v>
      </c>
      <c r="C21" s="54" t="s">
        <v>108</v>
      </c>
      <c r="D21" s="54" t="s">
        <v>109</v>
      </c>
      <c r="E21" s="82">
        <v>1.3687</v>
      </c>
      <c r="F21" s="82">
        <v>1.3687</v>
      </c>
      <c r="G21" s="82">
        <v>1.3687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</row>
    <row r="22" spans="1:23" ht="21.75" customHeight="1">
      <c r="A22" s="54" t="s">
        <v>110</v>
      </c>
      <c r="B22" s="54"/>
      <c r="C22" s="54"/>
      <c r="D22" s="54" t="s">
        <v>111</v>
      </c>
      <c r="E22" s="82">
        <v>2.2033</v>
      </c>
      <c r="F22" s="82">
        <v>2.2033</v>
      </c>
      <c r="G22" s="82">
        <v>2.2033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</row>
    <row r="23" spans="1:23" ht="21.75" customHeight="1">
      <c r="A23" s="54" t="s">
        <v>112</v>
      </c>
      <c r="B23" s="54" t="s">
        <v>108</v>
      </c>
      <c r="C23" s="54"/>
      <c r="D23" s="54" t="s">
        <v>113</v>
      </c>
      <c r="E23" s="82">
        <v>2.2033</v>
      </c>
      <c r="F23" s="82">
        <v>2.2033</v>
      </c>
      <c r="G23" s="82">
        <v>2.2033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</row>
    <row r="24" spans="1:23" ht="21.75" customHeight="1">
      <c r="A24" s="54" t="s">
        <v>114</v>
      </c>
      <c r="B24" s="54" t="s">
        <v>115</v>
      </c>
      <c r="C24" s="54" t="s">
        <v>116</v>
      </c>
      <c r="D24" s="54" t="s">
        <v>117</v>
      </c>
      <c r="E24" s="82">
        <v>2.2033</v>
      </c>
      <c r="F24" s="82">
        <v>2.2033</v>
      </c>
      <c r="G24" s="82">
        <v>2.2033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</row>
  </sheetData>
  <sheetProtection/>
  <mergeCells count="18">
    <mergeCell ref="A1:B1"/>
    <mergeCell ref="A4:C4"/>
    <mergeCell ref="T4:W4"/>
    <mergeCell ref="A5:A7"/>
    <mergeCell ref="B5:B7"/>
    <mergeCell ref="C5:C7"/>
    <mergeCell ref="D4:D7"/>
    <mergeCell ref="E4:E7"/>
    <mergeCell ref="F5:F7"/>
    <mergeCell ref="G5:G7"/>
    <mergeCell ref="Q4:Q7"/>
    <mergeCell ref="R4:R7"/>
    <mergeCell ref="S4:S7"/>
    <mergeCell ref="T5:T7"/>
    <mergeCell ref="U5:U7"/>
    <mergeCell ref="V5:V7"/>
    <mergeCell ref="W5:W7"/>
    <mergeCell ref="H5:P6"/>
  </mergeCells>
  <printOptions/>
  <pageMargins left="0.3937007874015747" right="0.3937007874015747" top="0.3937007874015747" bottom="0.5905511811023622" header="0.4999999924907534" footer="0.4999999924907534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" style="0" customWidth="1"/>
    <col min="4" max="4" width="30.16015625" style="0" customWidth="1"/>
    <col min="5" max="8" width="11" style="0" customWidth="1"/>
    <col min="9" max="9" width="12.16015625" style="0" customWidth="1"/>
    <col min="10" max="10" width="9.16015625" style="0" customWidth="1"/>
    <col min="11" max="17" width="11" style="0" customWidth="1"/>
    <col min="18" max="18" width="9.16015625" style="0" customWidth="1"/>
    <col min="19" max="21" width="11" style="0" customWidth="1"/>
    <col min="22" max="24" width="5.66015625" style="0" customWidth="1"/>
  </cols>
  <sheetData>
    <row r="1" spans="1:24" ht="12.75" customHeight="1">
      <c r="A1" s="39"/>
      <c r="C1" s="40"/>
      <c r="D1" s="40"/>
      <c r="E1" s="40"/>
      <c r="F1" s="40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2" t="s">
        <v>297</v>
      </c>
    </row>
    <row r="2" spans="1:24" ht="23.25" customHeight="1">
      <c r="A2" s="3" t="s">
        <v>298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4" customHeight="1">
      <c r="A3" s="42" t="s">
        <v>2</v>
      </c>
      <c r="C3" s="40"/>
      <c r="D3" s="40"/>
      <c r="E3" s="40"/>
      <c r="F3" s="40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6" t="s">
        <v>3</v>
      </c>
    </row>
    <row r="4" spans="1:24" ht="27" customHeight="1">
      <c r="A4" s="44" t="s">
        <v>55</v>
      </c>
      <c r="B4" s="44"/>
      <c r="C4" s="44"/>
      <c r="D4" s="45" t="s">
        <v>56</v>
      </c>
      <c r="E4" s="45" t="s">
        <v>57</v>
      </c>
      <c r="F4" s="46" t="s">
        <v>58</v>
      </c>
      <c r="G4" s="46"/>
      <c r="H4" s="46"/>
      <c r="I4" s="46"/>
      <c r="J4" s="46"/>
      <c r="K4" s="46" t="s">
        <v>59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60" t="s">
        <v>60</v>
      </c>
      <c r="W4" s="44"/>
      <c r="X4" s="44"/>
    </row>
    <row r="5" spans="1:24" ht="33.75" customHeight="1">
      <c r="A5" s="47" t="s">
        <v>61</v>
      </c>
      <c r="B5" s="47" t="s">
        <v>62</v>
      </c>
      <c r="C5" s="48" t="s">
        <v>63</v>
      </c>
      <c r="D5" s="45"/>
      <c r="E5" s="44"/>
      <c r="F5" s="49" t="s">
        <v>9</v>
      </c>
      <c r="G5" s="50" t="s">
        <v>64</v>
      </c>
      <c r="H5" s="50" t="s">
        <v>65</v>
      </c>
      <c r="I5" s="50" t="s">
        <v>66</v>
      </c>
      <c r="J5" s="50" t="s">
        <v>67</v>
      </c>
      <c r="K5" s="47" t="s">
        <v>9</v>
      </c>
      <c r="L5" s="50" t="s">
        <v>64</v>
      </c>
      <c r="M5" s="50" t="s">
        <v>65</v>
      </c>
      <c r="N5" s="50" t="s">
        <v>66</v>
      </c>
      <c r="O5" s="50" t="s">
        <v>68</v>
      </c>
      <c r="P5" s="50" t="s">
        <v>69</v>
      </c>
      <c r="Q5" s="50" t="s">
        <v>70</v>
      </c>
      <c r="R5" s="50" t="s">
        <v>71</v>
      </c>
      <c r="S5" s="50" t="s">
        <v>72</v>
      </c>
      <c r="T5" s="50" t="s">
        <v>67</v>
      </c>
      <c r="U5" s="61" t="s">
        <v>73</v>
      </c>
      <c r="V5" s="47" t="s">
        <v>9</v>
      </c>
      <c r="W5" s="47" t="s">
        <v>74</v>
      </c>
      <c r="X5" s="47" t="s">
        <v>75</v>
      </c>
    </row>
    <row r="6" spans="1:24" ht="24" customHeight="1">
      <c r="A6" s="51" t="s">
        <v>76</v>
      </c>
      <c r="B6" s="51" t="s">
        <v>76</v>
      </c>
      <c r="C6" s="51" t="s">
        <v>76</v>
      </c>
      <c r="D6" s="52" t="s">
        <v>76</v>
      </c>
      <c r="E6" s="53">
        <v>1</v>
      </c>
      <c r="F6" s="53">
        <f aca="true" t="shared" si="0" ref="F6:X6">E6+1</f>
        <v>2</v>
      </c>
      <c r="G6" s="53">
        <f t="shared" si="0"/>
        <v>3</v>
      </c>
      <c r="H6" s="53">
        <f t="shared" si="0"/>
        <v>4</v>
      </c>
      <c r="I6" s="53">
        <f t="shared" si="0"/>
        <v>5</v>
      </c>
      <c r="J6" s="53">
        <f t="shared" si="0"/>
        <v>6</v>
      </c>
      <c r="K6" s="53">
        <f t="shared" si="0"/>
        <v>7</v>
      </c>
      <c r="L6" s="53">
        <f t="shared" si="0"/>
        <v>8</v>
      </c>
      <c r="M6" s="53">
        <f t="shared" si="0"/>
        <v>9</v>
      </c>
      <c r="N6" s="53">
        <f t="shared" si="0"/>
        <v>10</v>
      </c>
      <c r="O6" s="53">
        <f t="shared" si="0"/>
        <v>11</v>
      </c>
      <c r="P6" s="53">
        <f t="shared" si="0"/>
        <v>12</v>
      </c>
      <c r="Q6" s="53">
        <f t="shared" si="0"/>
        <v>13</v>
      </c>
      <c r="R6" s="53">
        <f t="shared" si="0"/>
        <v>14</v>
      </c>
      <c r="S6" s="53">
        <f t="shared" si="0"/>
        <v>15</v>
      </c>
      <c r="T6" s="53">
        <f t="shared" si="0"/>
        <v>16</v>
      </c>
      <c r="U6" s="53">
        <f t="shared" si="0"/>
        <v>17</v>
      </c>
      <c r="V6" s="53">
        <f t="shared" si="0"/>
        <v>18</v>
      </c>
      <c r="W6" s="53">
        <f t="shared" si="0"/>
        <v>19</v>
      </c>
      <c r="X6" s="53">
        <f t="shared" si="0"/>
        <v>20</v>
      </c>
    </row>
    <row r="7" spans="1:25" ht="24" customHeight="1">
      <c r="A7" s="86"/>
      <c r="B7" s="86"/>
      <c r="C7" s="86"/>
      <c r="D7" s="87" t="s">
        <v>9</v>
      </c>
      <c r="E7" s="56">
        <v>38.831</v>
      </c>
      <c r="F7" s="56">
        <v>29.831</v>
      </c>
      <c r="G7" s="56">
        <v>26.3772</v>
      </c>
      <c r="H7" s="56">
        <v>3.2072</v>
      </c>
      <c r="I7" s="56">
        <v>0.2466</v>
      </c>
      <c r="J7" s="58">
        <v>0</v>
      </c>
      <c r="K7" s="56">
        <v>9</v>
      </c>
      <c r="L7" s="56">
        <v>0</v>
      </c>
      <c r="M7" s="56">
        <v>9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9">
        <v>0</v>
      </c>
      <c r="W7" s="56">
        <v>0</v>
      </c>
      <c r="X7" s="56">
        <v>0</v>
      </c>
      <c r="Y7" s="22"/>
    </row>
    <row r="8" spans="1:24" ht="24" customHeight="1">
      <c r="A8" s="86" t="s">
        <v>77</v>
      </c>
      <c r="B8" s="86"/>
      <c r="C8" s="86"/>
      <c r="D8" s="87" t="s">
        <v>78</v>
      </c>
      <c r="E8" s="56">
        <v>31.1963</v>
      </c>
      <c r="F8" s="56">
        <v>22.1963</v>
      </c>
      <c r="G8" s="56">
        <v>18.7425</v>
      </c>
      <c r="H8" s="56">
        <v>3.2072</v>
      </c>
      <c r="I8" s="56">
        <v>0.2466</v>
      </c>
      <c r="J8" s="58">
        <v>0</v>
      </c>
      <c r="K8" s="56">
        <v>9</v>
      </c>
      <c r="L8" s="56">
        <v>0</v>
      </c>
      <c r="M8" s="56">
        <v>9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9">
        <v>0</v>
      </c>
      <c r="W8" s="56">
        <v>0</v>
      </c>
      <c r="X8" s="56">
        <v>0</v>
      </c>
    </row>
    <row r="9" spans="1:24" ht="24" customHeight="1">
      <c r="A9" s="86" t="s">
        <v>79</v>
      </c>
      <c r="B9" s="86" t="s">
        <v>80</v>
      </c>
      <c r="C9" s="86"/>
      <c r="D9" s="87" t="s">
        <v>81</v>
      </c>
      <c r="E9" s="56">
        <v>22.1963</v>
      </c>
      <c r="F9" s="56">
        <v>22.1963</v>
      </c>
      <c r="G9" s="56">
        <v>18.7425</v>
      </c>
      <c r="H9" s="56">
        <v>3.2072</v>
      </c>
      <c r="I9" s="56">
        <v>0.2466</v>
      </c>
      <c r="J9" s="58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9">
        <v>0</v>
      </c>
      <c r="W9" s="56">
        <v>0</v>
      </c>
      <c r="X9" s="56">
        <v>0</v>
      </c>
    </row>
    <row r="10" spans="1:24" ht="24" customHeight="1">
      <c r="A10" s="86" t="s">
        <v>82</v>
      </c>
      <c r="B10" s="86" t="s">
        <v>83</v>
      </c>
      <c r="C10" s="86" t="s">
        <v>84</v>
      </c>
      <c r="D10" s="87" t="s">
        <v>85</v>
      </c>
      <c r="E10" s="56">
        <v>22.1963</v>
      </c>
      <c r="F10" s="56">
        <v>22.1963</v>
      </c>
      <c r="G10" s="56">
        <v>18.7425</v>
      </c>
      <c r="H10" s="56">
        <v>3.2072</v>
      </c>
      <c r="I10" s="56">
        <v>0.2466</v>
      </c>
      <c r="J10" s="58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9">
        <v>0</v>
      </c>
      <c r="W10" s="56">
        <v>0</v>
      </c>
      <c r="X10" s="56">
        <v>0</v>
      </c>
    </row>
    <row r="11" spans="1:24" ht="24" customHeight="1">
      <c r="A11" s="86" t="s">
        <v>79</v>
      </c>
      <c r="B11" s="86" t="s">
        <v>86</v>
      </c>
      <c r="C11" s="86"/>
      <c r="D11" s="87" t="s">
        <v>87</v>
      </c>
      <c r="E11" s="56">
        <v>9</v>
      </c>
      <c r="F11" s="56">
        <v>0</v>
      </c>
      <c r="G11" s="56">
        <v>0</v>
      </c>
      <c r="H11" s="56">
        <v>0</v>
      </c>
      <c r="I11" s="56">
        <v>0</v>
      </c>
      <c r="J11" s="58">
        <v>0</v>
      </c>
      <c r="K11" s="56">
        <v>9</v>
      </c>
      <c r="L11" s="56">
        <v>0</v>
      </c>
      <c r="M11" s="56">
        <v>9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9">
        <v>0</v>
      </c>
      <c r="W11" s="56">
        <v>0</v>
      </c>
      <c r="X11" s="56">
        <v>0</v>
      </c>
    </row>
    <row r="12" spans="1:24" ht="24" customHeight="1">
      <c r="A12" s="86" t="s">
        <v>82</v>
      </c>
      <c r="B12" s="86" t="s">
        <v>88</v>
      </c>
      <c r="C12" s="86" t="s">
        <v>89</v>
      </c>
      <c r="D12" s="87" t="s">
        <v>90</v>
      </c>
      <c r="E12" s="56">
        <v>9</v>
      </c>
      <c r="F12" s="56">
        <v>0</v>
      </c>
      <c r="G12" s="56">
        <v>0</v>
      </c>
      <c r="H12" s="56">
        <v>0</v>
      </c>
      <c r="I12" s="56">
        <v>0</v>
      </c>
      <c r="J12" s="58">
        <v>0</v>
      </c>
      <c r="K12" s="56">
        <v>9</v>
      </c>
      <c r="L12" s="56">
        <v>0</v>
      </c>
      <c r="M12" s="56">
        <v>9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9">
        <v>0</v>
      </c>
      <c r="W12" s="56">
        <v>0</v>
      </c>
      <c r="X12" s="56">
        <v>0</v>
      </c>
    </row>
    <row r="13" spans="1:24" ht="24" customHeight="1">
      <c r="A13" s="86" t="s">
        <v>91</v>
      </c>
      <c r="B13" s="86"/>
      <c r="C13" s="86"/>
      <c r="D13" s="87" t="s">
        <v>92</v>
      </c>
      <c r="E13" s="56">
        <v>4.0627</v>
      </c>
      <c r="F13" s="56">
        <v>4.0627</v>
      </c>
      <c r="G13" s="56">
        <v>4.0627</v>
      </c>
      <c r="H13" s="56">
        <v>0</v>
      </c>
      <c r="I13" s="56">
        <v>0</v>
      </c>
      <c r="J13" s="58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9">
        <v>0</v>
      </c>
      <c r="W13" s="56">
        <v>0</v>
      </c>
      <c r="X13" s="56">
        <v>0</v>
      </c>
    </row>
    <row r="14" spans="1:24" ht="24" customHeight="1">
      <c r="A14" s="86" t="s">
        <v>93</v>
      </c>
      <c r="B14" s="86" t="s">
        <v>94</v>
      </c>
      <c r="C14" s="86"/>
      <c r="D14" s="87" t="s">
        <v>95</v>
      </c>
      <c r="E14" s="56">
        <v>4.0627</v>
      </c>
      <c r="F14" s="56">
        <v>4.0627</v>
      </c>
      <c r="G14" s="56">
        <v>4.0627</v>
      </c>
      <c r="H14" s="56">
        <v>0</v>
      </c>
      <c r="I14" s="56">
        <v>0</v>
      </c>
      <c r="J14" s="58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9">
        <v>0</v>
      </c>
      <c r="W14" s="56">
        <v>0</v>
      </c>
      <c r="X14" s="56">
        <v>0</v>
      </c>
    </row>
    <row r="15" spans="1:24" ht="24" customHeight="1">
      <c r="A15" s="86" t="s">
        <v>96</v>
      </c>
      <c r="B15" s="86" t="s">
        <v>97</v>
      </c>
      <c r="C15" s="86" t="s">
        <v>94</v>
      </c>
      <c r="D15" s="87" t="s">
        <v>98</v>
      </c>
      <c r="E15" s="56">
        <v>2.7085</v>
      </c>
      <c r="F15" s="56">
        <v>2.7085</v>
      </c>
      <c r="G15" s="56">
        <v>2.7085</v>
      </c>
      <c r="H15" s="56">
        <v>0</v>
      </c>
      <c r="I15" s="56">
        <v>0</v>
      </c>
      <c r="J15" s="58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9">
        <v>0</v>
      </c>
      <c r="W15" s="56">
        <v>0</v>
      </c>
      <c r="X15" s="56">
        <v>0</v>
      </c>
    </row>
    <row r="16" spans="1:24" ht="24" customHeight="1">
      <c r="A16" s="86" t="s">
        <v>96</v>
      </c>
      <c r="B16" s="86" t="s">
        <v>97</v>
      </c>
      <c r="C16" s="86" t="s">
        <v>99</v>
      </c>
      <c r="D16" s="87" t="s">
        <v>100</v>
      </c>
      <c r="E16" s="56">
        <v>1.3542</v>
      </c>
      <c r="F16" s="56">
        <v>1.3542</v>
      </c>
      <c r="G16" s="56">
        <v>1.3542</v>
      </c>
      <c r="H16" s="56">
        <v>0</v>
      </c>
      <c r="I16" s="56">
        <v>0</v>
      </c>
      <c r="J16" s="58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9">
        <v>0</v>
      </c>
      <c r="W16" s="56">
        <v>0</v>
      </c>
      <c r="X16" s="56">
        <v>0</v>
      </c>
    </row>
    <row r="17" spans="1:24" ht="24" customHeight="1">
      <c r="A17" s="86" t="s">
        <v>101</v>
      </c>
      <c r="B17" s="86"/>
      <c r="C17" s="86"/>
      <c r="D17" s="87" t="s">
        <v>102</v>
      </c>
      <c r="E17" s="56">
        <v>1.3687</v>
      </c>
      <c r="F17" s="56">
        <v>1.3687</v>
      </c>
      <c r="G17" s="56">
        <v>1.3687</v>
      </c>
      <c r="H17" s="56">
        <v>0</v>
      </c>
      <c r="I17" s="56">
        <v>0</v>
      </c>
      <c r="J17" s="58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9">
        <v>0</v>
      </c>
      <c r="W17" s="56">
        <v>0</v>
      </c>
      <c r="X17" s="56">
        <v>0</v>
      </c>
    </row>
    <row r="18" spans="1:24" ht="24" customHeight="1">
      <c r="A18" s="86" t="s">
        <v>103</v>
      </c>
      <c r="B18" s="86" t="s">
        <v>104</v>
      </c>
      <c r="C18" s="86"/>
      <c r="D18" s="87" t="s">
        <v>105</v>
      </c>
      <c r="E18" s="56">
        <v>1.3687</v>
      </c>
      <c r="F18" s="56">
        <v>1.3687</v>
      </c>
      <c r="G18" s="56">
        <v>1.3687</v>
      </c>
      <c r="H18" s="56">
        <v>0</v>
      </c>
      <c r="I18" s="56">
        <v>0</v>
      </c>
      <c r="J18" s="58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9">
        <v>0</v>
      </c>
      <c r="W18" s="56">
        <v>0</v>
      </c>
      <c r="X18" s="56">
        <v>0</v>
      </c>
    </row>
    <row r="19" spans="1:24" ht="24" customHeight="1">
      <c r="A19" s="86" t="s">
        <v>106</v>
      </c>
      <c r="B19" s="86" t="s">
        <v>107</v>
      </c>
      <c r="C19" s="86" t="s">
        <v>108</v>
      </c>
      <c r="D19" s="87" t="s">
        <v>109</v>
      </c>
      <c r="E19" s="56">
        <v>1.3687</v>
      </c>
      <c r="F19" s="56">
        <v>1.3687</v>
      </c>
      <c r="G19" s="56">
        <v>1.3687</v>
      </c>
      <c r="H19" s="56">
        <v>0</v>
      </c>
      <c r="I19" s="56">
        <v>0</v>
      </c>
      <c r="J19" s="58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9">
        <v>0</v>
      </c>
      <c r="W19" s="56">
        <v>0</v>
      </c>
      <c r="X19" s="56">
        <v>0</v>
      </c>
    </row>
    <row r="20" spans="1:24" ht="24" customHeight="1">
      <c r="A20" s="86" t="s">
        <v>110</v>
      </c>
      <c r="B20" s="86"/>
      <c r="C20" s="86"/>
      <c r="D20" s="87" t="s">
        <v>111</v>
      </c>
      <c r="E20" s="56">
        <v>2.2033</v>
      </c>
      <c r="F20" s="56">
        <v>2.2033</v>
      </c>
      <c r="G20" s="56">
        <v>2.2033</v>
      </c>
      <c r="H20" s="56">
        <v>0</v>
      </c>
      <c r="I20" s="56">
        <v>0</v>
      </c>
      <c r="J20" s="58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9">
        <v>0</v>
      </c>
      <c r="W20" s="56">
        <v>0</v>
      </c>
      <c r="X20" s="56">
        <v>0</v>
      </c>
    </row>
    <row r="21" spans="1:24" ht="24" customHeight="1">
      <c r="A21" s="86" t="s">
        <v>112</v>
      </c>
      <c r="B21" s="86" t="s">
        <v>108</v>
      </c>
      <c r="C21" s="86"/>
      <c r="D21" s="87" t="s">
        <v>113</v>
      </c>
      <c r="E21" s="56">
        <v>2.2033</v>
      </c>
      <c r="F21" s="56">
        <v>2.2033</v>
      </c>
      <c r="G21" s="56">
        <v>2.2033</v>
      </c>
      <c r="H21" s="56">
        <v>0</v>
      </c>
      <c r="I21" s="56">
        <v>0</v>
      </c>
      <c r="J21" s="58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9">
        <v>0</v>
      </c>
      <c r="W21" s="56">
        <v>0</v>
      </c>
      <c r="X21" s="56">
        <v>0</v>
      </c>
    </row>
    <row r="22" spans="1:24" ht="24" customHeight="1">
      <c r="A22" s="86" t="s">
        <v>114</v>
      </c>
      <c r="B22" s="86" t="s">
        <v>115</v>
      </c>
      <c r="C22" s="86" t="s">
        <v>116</v>
      </c>
      <c r="D22" s="87" t="s">
        <v>117</v>
      </c>
      <c r="E22" s="56">
        <v>2.2033</v>
      </c>
      <c r="F22" s="56">
        <v>2.2033</v>
      </c>
      <c r="G22" s="56">
        <v>2.2033</v>
      </c>
      <c r="H22" s="56">
        <v>0</v>
      </c>
      <c r="I22" s="56">
        <v>0</v>
      </c>
      <c r="J22" s="58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9">
        <v>0</v>
      </c>
      <c r="W22" s="56">
        <v>0</v>
      </c>
      <c r="X22" s="56">
        <v>0</v>
      </c>
    </row>
    <row r="23" spans="2:24" ht="24" customHeight="1">
      <c r="B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X23" s="62"/>
    </row>
    <row r="24" spans="5:20" ht="24" customHeight="1">
      <c r="E24" s="22"/>
      <c r="F24" s="22"/>
      <c r="G24" s="22"/>
      <c r="H24" s="22"/>
      <c r="I24" s="22"/>
      <c r="J24" s="22"/>
      <c r="P24" s="22"/>
      <c r="Q24" s="22"/>
      <c r="R24" s="22"/>
      <c r="S24" s="22"/>
      <c r="T24" s="22"/>
    </row>
  </sheetData>
  <sheetProtection/>
  <mergeCells count="4">
    <mergeCell ref="A4:C4"/>
    <mergeCell ref="V4:X4"/>
    <mergeCell ref="D4:D5"/>
    <mergeCell ref="E4:E5"/>
  </mergeCells>
  <printOptions/>
  <pageMargins left="0.3937007874015747" right="0.3937007874015747" top="0.3937007874015747" bottom="0.5905511811023622" header="0.4999999924907534" footer="0.4999999924907534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33203125" style="0" customWidth="1"/>
    <col min="3" max="3" width="37.83203125" style="0" customWidth="1"/>
    <col min="4" max="5" width="21.66015625" style="0" customWidth="1"/>
    <col min="6" max="6" width="19.66015625" style="0" customWidth="1"/>
    <col min="7" max="7" width="13" style="0" customWidth="1"/>
    <col min="8" max="8" width="13.33203125" style="0" customWidth="1"/>
    <col min="9" max="9" width="13.66015625" style="0" customWidth="1"/>
    <col min="10" max="10" width="16.33203125" style="0" customWidth="1"/>
    <col min="11" max="11" width="14.66015625" style="0" customWidth="1"/>
  </cols>
  <sheetData>
    <row r="1" spans="1:11" ht="19.5" customHeight="1">
      <c r="A1" s="22"/>
      <c r="K1" s="84" t="s">
        <v>299</v>
      </c>
    </row>
    <row r="2" spans="1:10" ht="24.75" customHeight="1">
      <c r="A2" s="63" t="s">
        <v>300</v>
      </c>
      <c r="B2" s="63"/>
      <c r="C2" s="63"/>
      <c r="D2" s="63"/>
      <c r="E2" s="63"/>
      <c r="F2" s="63"/>
      <c r="G2" s="63"/>
      <c r="H2" s="63"/>
      <c r="I2" s="63"/>
      <c r="J2" s="63"/>
    </row>
    <row r="3" spans="1:11" ht="22.5" customHeight="1">
      <c r="A3" s="64" t="s">
        <v>2</v>
      </c>
      <c r="B3" s="65"/>
      <c r="D3" s="66"/>
      <c r="E3" s="66"/>
      <c r="K3" s="66" t="s">
        <v>301</v>
      </c>
    </row>
    <row r="4" spans="1:11" ht="20.25" customHeight="1">
      <c r="A4" s="67" t="s">
        <v>55</v>
      </c>
      <c r="B4" s="68"/>
      <c r="C4" s="69" t="s">
        <v>121</v>
      </c>
      <c r="D4" s="70" t="s">
        <v>200</v>
      </c>
      <c r="E4" s="70"/>
      <c r="F4" s="70"/>
      <c r="G4" s="70"/>
      <c r="H4" s="70" t="s">
        <v>122</v>
      </c>
      <c r="I4" s="70"/>
      <c r="J4" s="70"/>
      <c r="K4" s="70"/>
    </row>
    <row r="5" spans="1:11" ht="24.75" customHeight="1">
      <c r="A5" s="71" t="s">
        <v>61</v>
      </c>
      <c r="B5" s="72" t="s">
        <v>62</v>
      </c>
      <c r="C5" s="73"/>
      <c r="D5" s="74" t="s">
        <v>57</v>
      </c>
      <c r="E5" s="75" t="s">
        <v>58</v>
      </c>
      <c r="F5" s="76" t="s">
        <v>59</v>
      </c>
      <c r="G5" s="76" t="s">
        <v>302</v>
      </c>
      <c r="H5" s="74" t="s">
        <v>57</v>
      </c>
      <c r="I5" s="75" t="s">
        <v>58</v>
      </c>
      <c r="J5" s="76" t="s">
        <v>59</v>
      </c>
      <c r="K5" s="76" t="s">
        <v>302</v>
      </c>
    </row>
    <row r="6" spans="1:11" ht="14.25" customHeight="1">
      <c r="A6" s="77" t="s">
        <v>76</v>
      </c>
      <c r="B6" s="77" t="s">
        <v>76</v>
      </c>
      <c r="C6" s="77" t="s">
        <v>76</v>
      </c>
      <c r="D6" s="78">
        <v>1</v>
      </c>
      <c r="E6" s="78">
        <f aca="true" t="shared" si="0" ref="E6:K6">D6+1</f>
        <v>2</v>
      </c>
      <c r="F6" s="78">
        <f t="shared" si="0"/>
        <v>3</v>
      </c>
      <c r="G6" s="78">
        <f t="shared" si="0"/>
        <v>4</v>
      </c>
      <c r="H6" s="78">
        <f t="shared" si="0"/>
        <v>5</v>
      </c>
      <c r="I6" s="78">
        <f t="shared" si="0"/>
        <v>6</v>
      </c>
      <c r="J6" s="78">
        <f t="shared" si="0"/>
        <v>7</v>
      </c>
      <c r="K6" s="78">
        <f t="shared" si="0"/>
        <v>8</v>
      </c>
    </row>
    <row r="7" spans="1:14" ht="18" customHeight="1">
      <c r="A7" s="79"/>
      <c r="B7" s="79"/>
      <c r="C7" s="80"/>
      <c r="D7" s="81">
        <v>38.831</v>
      </c>
      <c r="E7" s="81">
        <v>29.831</v>
      </c>
      <c r="F7" s="81">
        <v>9</v>
      </c>
      <c r="G7" s="82">
        <v>0</v>
      </c>
      <c r="H7" s="83">
        <v>38.831</v>
      </c>
      <c r="I7" s="85">
        <v>29.831</v>
      </c>
      <c r="J7" s="81">
        <v>9</v>
      </c>
      <c r="K7" s="82">
        <v>0</v>
      </c>
      <c r="L7" s="62"/>
      <c r="M7" s="62"/>
      <c r="N7" s="22"/>
    </row>
    <row r="8" spans="1:13" ht="18" customHeight="1">
      <c r="A8" s="79" t="s">
        <v>123</v>
      </c>
      <c r="B8" s="79"/>
      <c r="C8" s="80" t="s">
        <v>64</v>
      </c>
      <c r="D8" s="81">
        <v>26.3772</v>
      </c>
      <c r="E8" s="81">
        <v>26.3772</v>
      </c>
      <c r="F8" s="81">
        <v>0</v>
      </c>
      <c r="G8" s="82">
        <v>0</v>
      </c>
      <c r="H8" s="83">
        <v>26.3772</v>
      </c>
      <c r="I8" s="85">
        <v>26.3772</v>
      </c>
      <c r="J8" s="81">
        <v>0</v>
      </c>
      <c r="K8" s="82">
        <v>0</v>
      </c>
      <c r="L8" s="22"/>
      <c r="M8" s="22"/>
    </row>
    <row r="9" spans="1:12" ht="18" customHeight="1">
      <c r="A9" s="79" t="s">
        <v>303</v>
      </c>
      <c r="B9" s="79" t="s">
        <v>116</v>
      </c>
      <c r="C9" s="80" t="s">
        <v>304</v>
      </c>
      <c r="D9" s="81">
        <v>7.0824</v>
      </c>
      <c r="E9" s="81">
        <v>7.0824</v>
      </c>
      <c r="F9" s="81">
        <v>0</v>
      </c>
      <c r="G9" s="82">
        <v>0</v>
      </c>
      <c r="H9" s="83">
        <v>7.0824</v>
      </c>
      <c r="I9" s="85">
        <v>7.0824</v>
      </c>
      <c r="J9" s="81">
        <v>0</v>
      </c>
      <c r="K9" s="82">
        <v>0</v>
      </c>
      <c r="L9" s="22"/>
    </row>
    <row r="10" spans="1:12" ht="18" customHeight="1">
      <c r="A10" s="79" t="s">
        <v>303</v>
      </c>
      <c r="B10" s="79" t="s">
        <v>108</v>
      </c>
      <c r="C10" s="80" t="s">
        <v>305</v>
      </c>
      <c r="D10" s="81">
        <v>4.056</v>
      </c>
      <c r="E10" s="81">
        <v>4.056</v>
      </c>
      <c r="F10" s="81">
        <v>0</v>
      </c>
      <c r="G10" s="82">
        <v>0</v>
      </c>
      <c r="H10" s="83">
        <v>4.056</v>
      </c>
      <c r="I10" s="85">
        <v>4.056</v>
      </c>
      <c r="J10" s="81">
        <v>0</v>
      </c>
      <c r="K10" s="82">
        <v>0</v>
      </c>
      <c r="L10" s="22"/>
    </row>
    <row r="11" spans="1:12" ht="18" customHeight="1">
      <c r="A11" s="79" t="s">
        <v>303</v>
      </c>
      <c r="B11" s="79" t="s">
        <v>138</v>
      </c>
      <c r="C11" s="80" t="s">
        <v>306</v>
      </c>
      <c r="D11" s="81">
        <v>6.1737</v>
      </c>
      <c r="E11" s="81">
        <v>6.1737</v>
      </c>
      <c r="F11" s="81">
        <v>0</v>
      </c>
      <c r="G11" s="82">
        <v>0</v>
      </c>
      <c r="H11" s="83">
        <v>6.1737</v>
      </c>
      <c r="I11" s="85">
        <v>6.1737</v>
      </c>
      <c r="J11" s="81">
        <v>0</v>
      </c>
      <c r="K11" s="82">
        <v>0</v>
      </c>
      <c r="L11" s="22"/>
    </row>
    <row r="12" spans="1:11" ht="18" customHeight="1">
      <c r="A12" s="79" t="s">
        <v>303</v>
      </c>
      <c r="B12" s="79" t="s">
        <v>142</v>
      </c>
      <c r="C12" s="80" t="s">
        <v>307</v>
      </c>
      <c r="D12" s="81">
        <v>2.7085</v>
      </c>
      <c r="E12" s="81">
        <v>2.7085</v>
      </c>
      <c r="F12" s="81">
        <v>0</v>
      </c>
      <c r="G12" s="82">
        <v>0</v>
      </c>
      <c r="H12" s="83">
        <v>2.7085</v>
      </c>
      <c r="I12" s="85">
        <v>2.7085</v>
      </c>
      <c r="J12" s="81">
        <v>0</v>
      </c>
      <c r="K12" s="82">
        <v>0</v>
      </c>
    </row>
    <row r="13" spans="1:11" ht="18" customHeight="1">
      <c r="A13" s="79" t="s">
        <v>303</v>
      </c>
      <c r="B13" s="79" t="s">
        <v>146</v>
      </c>
      <c r="C13" s="80" t="s">
        <v>308</v>
      </c>
      <c r="D13" s="81">
        <v>1.3542</v>
      </c>
      <c r="E13" s="81">
        <v>1.3542</v>
      </c>
      <c r="F13" s="81">
        <v>0</v>
      </c>
      <c r="G13" s="82">
        <v>0</v>
      </c>
      <c r="H13" s="83">
        <v>1.3542</v>
      </c>
      <c r="I13" s="85">
        <v>1.3542</v>
      </c>
      <c r="J13" s="81">
        <v>0</v>
      </c>
      <c r="K13" s="82">
        <v>0</v>
      </c>
    </row>
    <row r="14" spans="1:11" ht="18" customHeight="1">
      <c r="A14" s="79" t="s">
        <v>303</v>
      </c>
      <c r="B14" s="79" t="s">
        <v>150</v>
      </c>
      <c r="C14" s="80" t="s">
        <v>309</v>
      </c>
      <c r="D14" s="81">
        <v>1.2696</v>
      </c>
      <c r="E14" s="81">
        <v>1.2696</v>
      </c>
      <c r="F14" s="81">
        <v>0</v>
      </c>
      <c r="G14" s="82">
        <v>0</v>
      </c>
      <c r="H14" s="83">
        <v>1.2696</v>
      </c>
      <c r="I14" s="85">
        <v>1.2696</v>
      </c>
      <c r="J14" s="81">
        <v>0</v>
      </c>
      <c r="K14" s="82">
        <v>0</v>
      </c>
    </row>
    <row r="15" spans="1:11" ht="18" customHeight="1">
      <c r="A15" s="79" t="s">
        <v>303</v>
      </c>
      <c r="B15" s="79" t="s">
        <v>157</v>
      </c>
      <c r="C15" s="80" t="s">
        <v>310</v>
      </c>
      <c r="D15" s="81">
        <v>0.2967</v>
      </c>
      <c r="E15" s="81">
        <v>0.2967</v>
      </c>
      <c r="F15" s="81">
        <v>0</v>
      </c>
      <c r="G15" s="82">
        <v>0</v>
      </c>
      <c r="H15" s="83">
        <v>0.2967</v>
      </c>
      <c r="I15" s="85">
        <v>0.2967</v>
      </c>
      <c r="J15" s="81">
        <v>0</v>
      </c>
      <c r="K15" s="82">
        <v>0</v>
      </c>
    </row>
    <row r="16" spans="1:11" ht="18" customHeight="1">
      <c r="A16" s="79" t="s">
        <v>303</v>
      </c>
      <c r="B16" s="79" t="s">
        <v>161</v>
      </c>
      <c r="C16" s="80" t="s">
        <v>311</v>
      </c>
      <c r="D16" s="81">
        <v>2.2033</v>
      </c>
      <c r="E16" s="81">
        <v>2.2033</v>
      </c>
      <c r="F16" s="81">
        <v>0</v>
      </c>
      <c r="G16" s="82">
        <v>0</v>
      </c>
      <c r="H16" s="83">
        <v>2.2033</v>
      </c>
      <c r="I16" s="85">
        <v>2.2033</v>
      </c>
      <c r="J16" s="81">
        <v>0</v>
      </c>
      <c r="K16" s="82">
        <v>0</v>
      </c>
    </row>
    <row r="17" spans="1:11" ht="18" customHeight="1">
      <c r="A17" s="79" t="s">
        <v>303</v>
      </c>
      <c r="B17" s="79" t="s">
        <v>89</v>
      </c>
      <c r="C17" s="80" t="s">
        <v>312</v>
      </c>
      <c r="D17" s="81">
        <v>1.2328</v>
      </c>
      <c r="E17" s="81">
        <v>1.2328</v>
      </c>
      <c r="F17" s="81">
        <v>0</v>
      </c>
      <c r="G17" s="82">
        <v>0</v>
      </c>
      <c r="H17" s="83">
        <v>1.2328</v>
      </c>
      <c r="I17" s="85">
        <v>1.2328</v>
      </c>
      <c r="J17" s="81">
        <v>0</v>
      </c>
      <c r="K17" s="82">
        <v>0</v>
      </c>
    </row>
    <row r="18" spans="1:11" ht="18" customHeight="1">
      <c r="A18" s="79" t="s">
        <v>313</v>
      </c>
      <c r="B18" s="79"/>
      <c r="C18" s="80" t="s">
        <v>65</v>
      </c>
      <c r="D18" s="81">
        <v>12.2072</v>
      </c>
      <c r="E18" s="81">
        <v>3.2072</v>
      </c>
      <c r="F18" s="81">
        <v>9</v>
      </c>
      <c r="G18" s="82">
        <v>0</v>
      </c>
      <c r="H18" s="83">
        <v>12.2072</v>
      </c>
      <c r="I18" s="85">
        <v>3.2072</v>
      </c>
      <c r="J18" s="81">
        <v>9</v>
      </c>
      <c r="K18" s="82">
        <v>0</v>
      </c>
    </row>
    <row r="19" spans="1:11" ht="18" customHeight="1">
      <c r="A19" s="79" t="s">
        <v>314</v>
      </c>
      <c r="B19" s="79" t="s">
        <v>116</v>
      </c>
      <c r="C19" s="80" t="s">
        <v>315</v>
      </c>
      <c r="D19" s="81">
        <v>0.5</v>
      </c>
      <c r="E19" s="81">
        <v>0.5</v>
      </c>
      <c r="F19" s="81">
        <v>0</v>
      </c>
      <c r="G19" s="82">
        <v>0</v>
      </c>
      <c r="H19" s="83">
        <v>0.5</v>
      </c>
      <c r="I19" s="85">
        <v>0.5</v>
      </c>
      <c r="J19" s="81">
        <v>0</v>
      </c>
      <c r="K19" s="82">
        <v>0</v>
      </c>
    </row>
    <row r="20" spans="1:11" ht="18" customHeight="1">
      <c r="A20" s="79" t="s">
        <v>314</v>
      </c>
      <c r="B20" s="79" t="s">
        <v>108</v>
      </c>
      <c r="C20" s="80" t="s">
        <v>316</v>
      </c>
      <c r="D20" s="81">
        <v>0.06</v>
      </c>
      <c r="E20" s="81">
        <v>0.06</v>
      </c>
      <c r="F20" s="81">
        <v>0</v>
      </c>
      <c r="G20" s="82">
        <v>0</v>
      </c>
      <c r="H20" s="83">
        <v>0.06</v>
      </c>
      <c r="I20" s="85">
        <v>0.06</v>
      </c>
      <c r="J20" s="81">
        <v>0</v>
      </c>
      <c r="K20" s="82">
        <v>0</v>
      </c>
    </row>
    <row r="21" spans="1:11" ht="18" customHeight="1">
      <c r="A21" s="79" t="s">
        <v>314</v>
      </c>
      <c r="B21" s="79" t="s">
        <v>94</v>
      </c>
      <c r="C21" s="80" t="s">
        <v>317</v>
      </c>
      <c r="D21" s="81">
        <v>0.05</v>
      </c>
      <c r="E21" s="81">
        <v>0.05</v>
      </c>
      <c r="F21" s="81">
        <v>0</v>
      </c>
      <c r="G21" s="82">
        <v>0</v>
      </c>
      <c r="H21" s="83">
        <v>0.05</v>
      </c>
      <c r="I21" s="85">
        <v>0.05</v>
      </c>
      <c r="J21" s="81">
        <v>0</v>
      </c>
      <c r="K21" s="82">
        <v>0</v>
      </c>
    </row>
    <row r="22" spans="1:11" ht="18" customHeight="1">
      <c r="A22" s="79" t="s">
        <v>314</v>
      </c>
      <c r="B22" s="79" t="s">
        <v>99</v>
      </c>
      <c r="C22" s="80" t="s">
        <v>318</v>
      </c>
      <c r="D22" s="81">
        <v>0.16</v>
      </c>
      <c r="E22" s="81">
        <v>0.16</v>
      </c>
      <c r="F22" s="81">
        <v>0</v>
      </c>
      <c r="G22" s="82">
        <v>0</v>
      </c>
      <c r="H22" s="83">
        <v>0.16</v>
      </c>
      <c r="I22" s="85">
        <v>0.16</v>
      </c>
      <c r="J22" s="81">
        <v>0</v>
      </c>
      <c r="K22" s="82">
        <v>0</v>
      </c>
    </row>
    <row r="23" spans="1:11" ht="18" customHeight="1">
      <c r="A23" s="79" t="s">
        <v>314</v>
      </c>
      <c r="B23" s="79" t="s">
        <v>138</v>
      </c>
      <c r="C23" s="80" t="s">
        <v>319</v>
      </c>
      <c r="D23" s="81">
        <v>0.13</v>
      </c>
      <c r="E23" s="81">
        <v>0.13</v>
      </c>
      <c r="F23" s="81">
        <v>0</v>
      </c>
      <c r="G23" s="82">
        <v>0</v>
      </c>
      <c r="H23" s="83">
        <v>0.13</v>
      </c>
      <c r="I23" s="85">
        <v>0.13</v>
      </c>
      <c r="J23" s="81">
        <v>0</v>
      </c>
      <c r="K23" s="82">
        <v>0</v>
      </c>
    </row>
    <row r="24" spans="1:11" ht="18" customHeight="1">
      <c r="A24" s="79" t="s">
        <v>314</v>
      </c>
      <c r="B24" s="79" t="s">
        <v>146</v>
      </c>
      <c r="C24" s="80" t="s">
        <v>320</v>
      </c>
      <c r="D24" s="81">
        <v>0.04</v>
      </c>
      <c r="E24" s="81">
        <v>0.04</v>
      </c>
      <c r="F24" s="81">
        <v>0</v>
      </c>
      <c r="G24" s="82">
        <v>0</v>
      </c>
      <c r="H24" s="83">
        <v>0.04</v>
      </c>
      <c r="I24" s="85">
        <v>0.04</v>
      </c>
      <c r="J24" s="81">
        <v>0</v>
      </c>
      <c r="K24" s="82">
        <v>0</v>
      </c>
    </row>
    <row r="25" spans="1:11" ht="18" customHeight="1">
      <c r="A25" s="79" t="s">
        <v>314</v>
      </c>
      <c r="B25" s="79" t="s">
        <v>104</v>
      </c>
      <c r="C25" s="80" t="s">
        <v>321</v>
      </c>
      <c r="D25" s="81">
        <v>0.66</v>
      </c>
      <c r="E25" s="81">
        <v>0.66</v>
      </c>
      <c r="F25" s="81">
        <v>0</v>
      </c>
      <c r="G25" s="82">
        <v>0</v>
      </c>
      <c r="H25" s="83">
        <v>0.66</v>
      </c>
      <c r="I25" s="85">
        <v>0.66</v>
      </c>
      <c r="J25" s="81">
        <v>0</v>
      </c>
      <c r="K25" s="82">
        <v>0</v>
      </c>
    </row>
    <row r="26" spans="1:11" ht="18" customHeight="1">
      <c r="A26" s="79" t="s">
        <v>314</v>
      </c>
      <c r="B26" s="79" t="s">
        <v>170</v>
      </c>
      <c r="C26" s="80" t="s">
        <v>322</v>
      </c>
      <c r="D26" s="81">
        <v>0.08</v>
      </c>
      <c r="E26" s="81">
        <v>0.08</v>
      </c>
      <c r="F26" s="81">
        <v>0</v>
      </c>
      <c r="G26" s="82">
        <v>0</v>
      </c>
      <c r="H26" s="83">
        <v>0.08</v>
      </c>
      <c r="I26" s="85">
        <v>0.08</v>
      </c>
      <c r="J26" s="81">
        <v>0</v>
      </c>
      <c r="K26" s="82">
        <v>0</v>
      </c>
    </row>
    <row r="27" spans="1:11" ht="18" customHeight="1">
      <c r="A27" s="79" t="s">
        <v>314</v>
      </c>
      <c r="B27" s="79" t="s">
        <v>172</v>
      </c>
      <c r="C27" s="80" t="s">
        <v>323</v>
      </c>
      <c r="D27" s="81">
        <v>2.12</v>
      </c>
      <c r="E27" s="81">
        <v>0.12</v>
      </c>
      <c r="F27" s="81">
        <v>2</v>
      </c>
      <c r="G27" s="82">
        <v>0</v>
      </c>
      <c r="H27" s="83">
        <v>2.12</v>
      </c>
      <c r="I27" s="85">
        <v>0.12</v>
      </c>
      <c r="J27" s="81">
        <v>2</v>
      </c>
      <c r="K27" s="82">
        <v>0</v>
      </c>
    </row>
    <row r="28" spans="1:11" ht="18" customHeight="1">
      <c r="A28" s="79" t="s">
        <v>314</v>
      </c>
      <c r="B28" s="79" t="s">
        <v>182</v>
      </c>
      <c r="C28" s="80" t="s">
        <v>324</v>
      </c>
      <c r="D28" s="81">
        <v>0.08</v>
      </c>
      <c r="E28" s="81">
        <v>0.08</v>
      </c>
      <c r="F28" s="81">
        <v>0</v>
      </c>
      <c r="G28" s="82">
        <v>0</v>
      </c>
      <c r="H28" s="83">
        <v>0.08</v>
      </c>
      <c r="I28" s="85">
        <v>0.08</v>
      </c>
      <c r="J28" s="81">
        <v>0</v>
      </c>
      <c r="K28" s="82">
        <v>0</v>
      </c>
    </row>
    <row r="29" spans="1:11" ht="18" customHeight="1">
      <c r="A29" s="79" t="s">
        <v>314</v>
      </c>
      <c r="B29" s="79" t="s">
        <v>184</v>
      </c>
      <c r="C29" s="80" t="s">
        <v>325</v>
      </c>
      <c r="D29" s="81">
        <v>7</v>
      </c>
      <c r="E29" s="81">
        <v>0</v>
      </c>
      <c r="F29" s="81">
        <v>7</v>
      </c>
      <c r="G29" s="82">
        <v>0</v>
      </c>
      <c r="H29" s="83">
        <v>7</v>
      </c>
      <c r="I29" s="85">
        <v>0</v>
      </c>
      <c r="J29" s="81">
        <v>7</v>
      </c>
      <c r="K29" s="82">
        <v>0</v>
      </c>
    </row>
    <row r="30" spans="1:11" ht="18" customHeight="1">
      <c r="A30" s="79" t="s">
        <v>314</v>
      </c>
      <c r="B30" s="79" t="s">
        <v>186</v>
      </c>
      <c r="C30" s="80" t="s">
        <v>326</v>
      </c>
      <c r="D30" s="81">
        <v>0.3672</v>
      </c>
      <c r="E30" s="81">
        <v>0.3672</v>
      </c>
      <c r="F30" s="81">
        <v>0</v>
      </c>
      <c r="G30" s="82">
        <v>0</v>
      </c>
      <c r="H30" s="83">
        <v>0.3672</v>
      </c>
      <c r="I30" s="85">
        <v>0.3672</v>
      </c>
      <c r="J30" s="81">
        <v>0</v>
      </c>
      <c r="K30" s="82">
        <v>0</v>
      </c>
    </row>
    <row r="31" spans="1:11" ht="18" customHeight="1">
      <c r="A31" s="79" t="s">
        <v>314</v>
      </c>
      <c r="B31" s="79" t="s">
        <v>89</v>
      </c>
      <c r="C31" s="80" t="s">
        <v>327</v>
      </c>
      <c r="D31" s="81">
        <v>0.96</v>
      </c>
      <c r="E31" s="81">
        <v>0.96</v>
      </c>
      <c r="F31" s="81">
        <v>0</v>
      </c>
      <c r="G31" s="82">
        <v>0</v>
      </c>
      <c r="H31" s="83">
        <v>0.96</v>
      </c>
      <c r="I31" s="85">
        <v>0.96</v>
      </c>
      <c r="J31" s="81">
        <v>0</v>
      </c>
      <c r="K31" s="82">
        <v>0</v>
      </c>
    </row>
    <row r="32" spans="1:11" ht="18" customHeight="1">
      <c r="A32" s="79" t="s">
        <v>328</v>
      </c>
      <c r="B32" s="79"/>
      <c r="C32" s="80" t="s">
        <v>124</v>
      </c>
      <c r="D32" s="81">
        <v>0.2466</v>
      </c>
      <c r="E32" s="81">
        <v>0.2466</v>
      </c>
      <c r="F32" s="81">
        <v>0</v>
      </c>
      <c r="G32" s="82">
        <v>0</v>
      </c>
      <c r="H32" s="83">
        <v>0.2466</v>
      </c>
      <c r="I32" s="85">
        <v>0.2466</v>
      </c>
      <c r="J32" s="81">
        <v>0</v>
      </c>
      <c r="K32" s="82">
        <v>0</v>
      </c>
    </row>
    <row r="33" spans="1:11" ht="18" customHeight="1">
      <c r="A33" s="79" t="s">
        <v>329</v>
      </c>
      <c r="B33" s="79" t="s">
        <v>89</v>
      </c>
      <c r="C33" s="80" t="s">
        <v>330</v>
      </c>
      <c r="D33" s="81">
        <v>0.2466</v>
      </c>
      <c r="E33" s="81">
        <v>0.2466</v>
      </c>
      <c r="F33" s="81">
        <v>0</v>
      </c>
      <c r="G33" s="82">
        <v>0</v>
      </c>
      <c r="H33" s="83">
        <v>0.2466</v>
      </c>
      <c r="I33" s="85">
        <v>0.2466</v>
      </c>
      <c r="J33" s="81">
        <v>0</v>
      </c>
      <c r="K33" s="82">
        <v>0</v>
      </c>
    </row>
    <row r="34" spans="1:13" ht="12.75" customHeight="1">
      <c r="A34" s="22"/>
      <c r="B34" s="22"/>
      <c r="C34" s="22"/>
      <c r="D34" s="22"/>
      <c r="E34" s="22"/>
      <c r="F34" s="22"/>
      <c r="G34" s="22"/>
      <c r="H34" s="22"/>
      <c r="J34" s="22"/>
      <c r="L34" s="22"/>
      <c r="M34" s="22"/>
    </row>
    <row r="35" spans="1:12" ht="12.75" customHeight="1">
      <c r="A35" s="22"/>
      <c r="B35" s="22"/>
      <c r="C35" s="22"/>
      <c r="D35" s="22"/>
      <c r="E35" s="22"/>
      <c r="F35" s="22"/>
      <c r="G35" s="22"/>
      <c r="H35" s="22"/>
      <c r="J35" s="22"/>
      <c r="K35" s="22"/>
      <c r="L35" s="22"/>
    </row>
  </sheetData>
  <sheetProtection/>
  <mergeCells count="4">
    <mergeCell ref="A2:J2"/>
    <mergeCell ref="D4:G4"/>
    <mergeCell ref="H4:K4"/>
    <mergeCell ref="C4:C5"/>
  </mergeCells>
  <printOptions/>
  <pageMargins left="0.7480314866764337" right="0.7480314866764337" top="0.7874015748031494" bottom="0.7874015748031494" header="0.5118110048489307" footer="0.5118110048489307"/>
  <pageSetup fitToHeight="9999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2020-02-20T15:05:34Z</dcterms:created>
  <dcterms:modified xsi:type="dcterms:W3CDTF">2020-02-20T15:24:00Z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