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" sheetId="1" r:id="rId1"/>
    <sheet name="表2" sheetId="2" r:id="rId2"/>
    <sheet name="表3" sheetId="3" r:id="rId3"/>
    <sheet name="表4" sheetId="4" r:id="rId4"/>
  </sheets>
  <definedNames>
    <definedName name="_xlfn.SUMIFS" hidden="1">#NAME?</definedName>
    <definedName name="_xlnm.Print_Area" localSheetId="0">'表1'!$A$1:$I$56</definedName>
    <definedName name="_xlnm.Print_Area" localSheetId="1">'表2'!$A$1:$H$62</definedName>
    <definedName name="_xlnm.Print_Titles" localSheetId="0">'表1'!$1:$4</definedName>
    <definedName name="_xlnm.Print_Titles" localSheetId="1">'表2'!$1:$4</definedName>
    <definedName name="_xlnm.Print_Titles" localSheetId="3">'表4'!$1:$4</definedName>
  </definedNames>
  <calcPr fullCalcOnLoad="1"/>
</workbook>
</file>

<file path=xl/sharedStrings.xml><?xml version="1.0" encoding="utf-8"?>
<sst xmlns="http://schemas.openxmlformats.org/spreadsheetml/2006/main" count="191" uniqueCount="173">
  <si>
    <t>表一：2021年阳和新区（北部生态新区）一般公共预算调整方案表</t>
  </si>
  <si>
    <t>单位：万元</t>
  </si>
  <si>
    <t>科目名称</t>
  </si>
  <si>
    <t>年初预算数</t>
  </si>
  <si>
    <t>1-9月执行数</t>
  </si>
  <si>
    <t>调 整 数</t>
  </si>
  <si>
    <t>调整预算数</t>
  </si>
  <si>
    <t>合计数</t>
  </si>
  <si>
    <t>预算增加</t>
  </si>
  <si>
    <t>科目调整增加</t>
  </si>
  <si>
    <t>科目调整减少</t>
  </si>
  <si>
    <t>一般债券</t>
  </si>
  <si>
    <t>收入总计</t>
  </si>
  <si>
    <t>一、一般公共预算收入</t>
  </si>
  <si>
    <t>（一）税收收入</t>
  </si>
  <si>
    <t>（二）非税收入</t>
  </si>
  <si>
    <t>二、上级补助收入</t>
  </si>
  <si>
    <t>三、下级上解收入</t>
  </si>
  <si>
    <t>四、上年结转结余收入</t>
  </si>
  <si>
    <t xml:space="preserve">    其中：上年专款结转</t>
  </si>
  <si>
    <t xml:space="preserve">          净结余</t>
  </si>
  <si>
    <t>五、债务转贷收入</t>
  </si>
  <si>
    <t>六、调入预算稳定调节基金</t>
  </si>
  <si>
    <t>七、调入其他资金</t>
  </si>
  <si>
    <t>当年财政预算总支出</t>
  </si>
  <si>
    <t>一、一般公共预算支出合计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</si>
  <si>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</si>
  <si>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</si>
  <si>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</si>
  <si>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</si>
  <si>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</si>
  <si>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</si>
  <si>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</si>
  <si>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</si>
  <si>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</si>
  <si>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</si>
  <si>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</si>
  <si>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</si>
  <si>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</si>
  <si>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</si>
  <si>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</si>
  <si>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</si>
  <si>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</si>
  <si>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</si>
  <si>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</si>
  <si>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</si>
  <si>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(二十一)灾害防治及应急管理支出</t>
  </si>
  <si>
    <t>（二十二）预备费</t>
  </si>
  <si>
    <t>（二十三）其他支出</t>
  </si>
  <si>
    <t>（二十四）债务还本支出</t>
  </si>
  <si>
    <t>（二十五）债务付息支出</t>
  </si>
  <si>
    <t>（二十六）债务发行费支出</t>
  </si>
  <si>
    <t>（二十七）上年结转专款支出</t>
  </si>
  <si>
    <t>二、上解上级支出</t>
  </si>
  <si>
    <t>三、补助下级支出</t>
  </si>
  <si>
    <t xml:space="preserve">  其中：补助各县财政支出</t>
  </si>
  <si>
    <t xml:space="preserve">        补助各区财政支出</t>
  </si>
  <si>
    <t>四、调出资金</t>
  </si>
  <si>
    <t>五、地方政府一般债务还本支出</t>
  </si>
  <si>
    <t>六、债务转贷支出</t>
  </si>
  <si>
    <t>七、补充预算稳定调节基金</t>
  </si>
  <si>
    <t>年终结余</t>
  </si>
  <si>
    <t>表二：2021年阳和新区（北部生态新区）政府性基金预算调整方案表</t>
  </si>
  <si>
    <r>
      <t>项</t>
    </r>
    <r>
      <rPr>
        <b/>
        <sz val="10"/>
        <rFont val="宋体"/>
        <family val="0"/>
      </rPr>
      <t xml:space="preserve">          </t>
    </r>
    <r>
      <rPr>
        <b/>
        <sz val="10"/>
        <rFont val="宋体"/>
        <family val="0"/>
      </rPr>
      <t>目</t>
    </r>
  </si>
  <si>
    <t>年初
预算数</t>
  </si>
  <si>
    <r>
      <t>1</t>
    </r>
    <r>
      <rPr>
        <b/>
        <sz val="10"/>
        <rFont val="宋体"/>
        <family val="0"/>
      </rPr>
      <t>至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
完成数</t>
    </r>
  </si>
  <si>
    <t>调整
预算数</t>
  </si>
  <si>
    <t>合计</t>
  </si>
  <si>
    <t>政府性基金增加</t>
  </si>
  <si>
    <t>政府性基金减少</t>
  </si>
  <si>
    <t>专项债券</t>
  </si>
  <si>
    <t>总收入</t>
  </si>
  <si>
    <t>一、政府性基金收入</t>
  </si>
  <si>
    <t>（一）港口建设费收入</t>
  </si>
  <si>
    <t>（二）国有土地收益基金收入</t>
  </si>
  <si>
    <t>（三）农业土地开发资金收入</t>
  </si>
  <si>
    <t>（四）国有土地使用权出让收入</t>
  </si>
  <si>
    <t>（五）城市基础设施配套费收入</t>
  </si>
  <si>
    <t>（六）污水处理费收入</t>
  </si>
  <si>
    <t>（七）其他政府性基金收入</t>
  </si>
  <si>
    <t>（八）专项债券对应项目专项收入</t>
  </si>
  <si>
    <t>二、 政府性基金转移收入</t>
  </si>
  <si>
    <t xml:space="preserve"> （一）政府性基金上级补助收入</t>
  </si>
  <si>
    <t xml:space="preserve"> （二）政府性基金下级上解收入</t>
  </si>
  <si>
    <t>三、 调入资金</t>
  </si>
  <si>
    <t>四、上年结余收入</t>
  </si>
  <si>
    <t>总支出</t>
  </si>
  <si>
    <t>一、政府性基金支出</t>
  </si>
  <si>
    <t>（一）文化体育与传媒支出</t>
  </si>
  <si>
    <t xml:space="preserve">    国家电影事业发展专项资金及对应专项债务收入安排的支出</t>
  </si>
  <si>
    <t xml:space="preserve">    旅游发展基金支出</t>
  </si>
  <si>
    <t>（二）社会保障和就业支出</t>
  </si>
  <si>
    <t xml:space="preserve">    大中型水库移民后期扶持基金支出</t>
  </si>
  <si>
    <t>（三）城乡社区支出</t>
  </si>
  <si>
    <t xml:space="preserve">    1.国有土地使用权出让收入及对应专项债务收入安排的支出</t>
  </si>
  <si>
    <t xml:space="preserve">    2.城市公用事业附加及对应专项债务收入安排的支出</t>
  </si>
  <si>
    <t xml:space="preserve">    3.国有土地收益基金及对应专项债务收入安排的支出</t>
  </si>
  <si>
    <t xml:space="preserve">    4.农业土地开发资金及对应专项债务收入安排的支出</t>
  </si>
  <si>
    <t xml:space="preserve">    5.新增建设用地有偿使用费及对应专项债务收入安排的支出</t>
  </si>
  <si>
    <t xml:space="preserve">    6.城市基础设施配套费及对应专项债务收入安排的支出</t>
  </si>
  <si>
    <t xml:space="preserve">    7.污水处理费收入及对应专项债务收入安排的支出</t>
  </si>
  <si>
    <t>（四）农林水支出</t>
  </si>
  <si>
    <t xml:space="preserve">    1.新菜地开发建设基金及对应专项债务收入安排的支出</t>
  </si>
  <si>
    <t xml:space="preserve">    2.国家重大水利工程建设基金及对应专项债务收入安排的支出</t>
  </si>
  <si>
    <t>（五）交通运输支出</t>
  </si>
  <si>
    <t xml:space="preserve">    港口建设费及对应债务收入安排的支出</t>
  </si>
  <si>
    <t>（六）资源勘探信息等支出</t>
  </si>
  <si>
    <t xml:space="preserve">    新型墙体材料专项基金及对应专项债务收入安排的支出</t>
  </si>
  <si>
    <t>（七）商业服务业等支出</t>
  </si>
  <si>
    <t>（八）其他支出</t>
  </si>
  <si>
    <t xml:space="preserve">    1.其他政府性基金及对应专项债务收入安排的支出</t>
  </si>
  <si>
    <t xml:space="preserve">    2.彩票发行销售机构业务费安排的支出</t>
  </si>
  <si>
    <t xml:space="preserve">    3.彩票公益金安排的支出</t>
  </si>
  <si>
    <t>（九）债务付息支出</t>
  </si>
  <si>
    <t xml:space="preserve">    国有土地使用权出让金债务付息支出</t>
  </si>
  <si>
    <t>（十）债务发行费用支出</t>
  </si>
  <si>
    <t xml:space="preserve">    国有土地使用权出让金债务发行费用支出</t>
  </si>
  <si>
    <t>（十一）上年结转专款支出</t>
  </si>
  <si>
    <t>（十二）抗疫特别国债安排的支出</t>
  </si>
  <si>
    <t>二、政府性基金转移支付</t>
  </si>
  <si>
    <t>（一）政府性基金补助下级支出</t>
  </si>
  <si>
    <t xml:space="preserve">    其中：上年结余资金安排</t>
  </si>
  <si>
    <t>（二）政府性基金上解支出</t>
  </si>
  <si>
    <t>三、调出资金</t>
  </si>
  <si>
    <t>四、债务支出（置换存量债务）</t>
  </si>
  <si>
    <t>五、债务转贷支出</t>
  </si>
  <si>
    <t xml:space="preserve">   年终结余</t>
  </si>
  <si>
    <t>表三：2021年阳和新区（北部生态新区）国有资本经营预算调整方案表</t>
  </si>
  <si>
    <t>年初预算</t>
  </si>
  <si>
    <r>
      <t>1</t>
    </r>
    <r>
      <rPr>
        <b/>
        <sz val="10"/>
        <color indexed="8"/>
        <rFont val="宋体"/>
        <family val="0"/>
      </rPr>
      <t>至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>月
执行数</t>
    </r>
  </si>
  <si>
    <t>调整数</t>
  </si>
  <si>
    <t>支出总计</t>
  </si>
  <si>
    <t>一、利润收入</t>
  </si>
  <si>
    <t>一、社会保障和就业支出</t>
  </si>
  <si>
    <t>1、房地产企业利润收入</t>
  </si>
  <si>
    <t>二、国有资本经营预算支出</t>
  </si>
  <si>
    <t>2、其他国有资本经营预算企业利润收入</t>
  </si>
  <si>
    <t>（一）  解决历史遗留问题及改革成本支出</t>
  </si>
  <si>
    <t>二、股利、股息收入</t>
  </si>
  <si>
    <t>1、厂办大集体改革支出</t>
  </si>
  <si>
    <t>1、国有控股公司股利、股息收入</t>
  </si>
  <si>
    <t>2、“三供一业”移交补助支出</t>
  </si>
  <si>
    <t>2、国有参股公司股利、股息收入</t>
  </si>
  <si>
    <t>3、国有企业改革成本支出</t>
  </si>
  <si>
    <t>3、其他国有资本经营预算企业股利、股息收入</t>
  </si>
  <si>
    <t>4、其他解决历史遗留问题及改革成本支出</t>
  </si>
  <si>
    <t>三、产权转让收入</t>
  </si>
  <si>
    <t xml:space="preserve"> （二） 国有企业资本金注入</t>
  </si>
  <si>
    <t>1、国有独资企业产权转让收入</t>
  </si>
  <si>
    <t>1、国有经济结构调整支出</t>
  </si>
  <si>
    <t>2、厂办大集体产权转让收入</t>
  </si>
  <si>
    <t>2、公益性设施投资支出</t>
  </si>
  <si>
    <t>四、清算收入</t>
  </si>
  <si>
    <t>3、其他国有企业资本金注入</t>
  </si>
  <si>
    <t>五、其他国有资本经营收入</t>
  </si>
  <si>
    <t xml:space="preserve"> （三） 国有企业政策性补贴</t>
  </si>
  <si>
    <t xml:space="preserve"> （四） 金融国有资本经营预算支出</t>
  </si>
  <si>
    <t>六、上年结余收入</t>
  </si>
  <si>
    <t>三、调出一般公共预算支出</t>
  </si>
  <si>
    <t xml:space="preserve">    年终结转结余</t>
  </si>
  <si>
    <t>表四：2021年阳和新区（北部生态新区）政府债券项目明细表</t>
  </si>
  <si>
    <t>序号</t>
  </si>
  <si>
    <t>项目单位</t>
  </si>
  <si>
    <t>项目名称</t>
  </si>
  <si>
    <t>金额</t>
  </si>
  <si>
    <t>支出类型</t>
  </si>
  <si>
    <t>再融资债券</t>
  </si>
  <si>
    <t>新增债券</t>
  </si>
  <si>
    <t>总计</t>
  </si>
  <si>
    <t>一</t>
  </si>
  <si>
    <t>列入一般公共预算管理的一般债券合计</t>
  </si>
  <si>
    <t>二</t>
  </si>
  <si>
    <t>列入政府性基金管理的专项债券合计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</si>
</sst>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color theme="1"/>
      <name val="宋体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19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4" borderId="1" applyNumberFormat="0" applyAlignment="0" applyProtection="0"/>
    <xf numFmtId="0" fontId="14" fillId="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2" applyNumberFormat="0" applyAlignment="0" applyProtection="0"/>
    <xf numFmtId="0" fontId="11" fillId="0" borderId="0">
      <alignment vertical="center"/>
      <protection/>
    </xf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21" fillId="2" borderId="1" applyNumberFormat="0" applyAlignment="0" applyProtection="0"/>
    <xf numFmtId="0" fontId="0" fillId="0" borderId="0">
      <alignment/>
      <protection/>
    </xf>
    <xf numFmtId="0" fontId="27" fillId="1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13" borderId="3" applyNumberFormat="0" applyFont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27" fillId="10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23" fillId="0" borderId="5" applyNumberFormat="0" applyFill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7" borderId="0" applyNumberFormat="0" applyBorder="0" applyAlignment="0" applyProtection="0"/>
    <xf numFmtId="0" fontId="0" fillId="0" borderId="0">
      <alignment/>
      <protection/>
    </xf>
    <xf numFmtId="0" fontId="28" fillId="0" borderId="6" applyNumberFormat="0" applyFill="0" applyAlignment="0" applyProtection="0"/>
    <xf numFmtId="0" fontId="14" fillId="18" borderId="0" applyNumberFormat="0" applyBorder="0" applyAlignment="0" applyProtection="0"/>
    <xf numFmtId="0" fontId="11" fillId="0" borderId="0">
      <alignment/>
      <protection/>
    </xf>
    <xf numFmtId="0" fontId="19" fillId="7" borderId="2" applyNumberFormat="0" applyAlignment="0" applyProtection="0"/>
    <xf numFmtId="0" fontId="0" fillId="0" borderId="0">
      <alignment/>
      <protection/>
    </xf>
    <xf numFmtId="0" fontId="21" fillId="2" borderId="1" applyNumberFormat="0" applyAlignment="0" applyProtection="0"/>
    <xf numFmtId="0" fontId="29" fillId="0" borderId="7" applyNumberFormat="0" applyFill="0" applyAlignment="0" applyProtection="0"/>
    <xf numFmtId="0" fontId="0" fillId="0" borderId="0">
      <alignment/>
      <protection/>
    </xf>
    <xf numFmtId="0" fontId="14" fillId="18" borderId="0" applyNumberFormat="0" applyBorder="0" applyAlignment="0" applyProtection="0"/>
    <xf numFmtId="0" fontId="21" fillId="7" borderId="1" applyNumberFormat="0" applyAlignment="0" applyProtection="0"/>
    <xf numFmtId="0" fontId="18" fillId="19" borderId="8" applyNumberFormat="0" applyAlignment="0" applyProtection="0"/>
    <xf numFmtId="0" fontId="11" fillId="9" borderId="0" applyNumberFormat="0" applyBorder="0" applyAlignment="0" applyProtection="0"/>
    <xf numFmtId="0" fontId="21" fillId="7" borderId="1" applyNumberFormat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27" fillId="10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0" fillId="0" borderId="0">
      <alignment/>
      <protection/>
    </xf>
    <xf numFmtId="0" fontId="19" fillId="7" borderId="2" applyNumberFormat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13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22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3" fillId="7" borderId="0" applyNumberFormat="0" applyBorder="0" applyAlignment="0" applyProtection="0"/>
    <xf numFmtId="0" fontId="11" fillId="12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8" fillId="19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3" borderId="0" applyNumberFormat="0" applyBorder="0" applyAlignment="0" applyProtection="0"/>
    <xf numFmtId="0" fontId="11" fillId="3" borderId="0" applyNumberFormat="0" applyBorder="0" applyAlignment="0" applyProtection="0"/>
    <xf numFmtId="0" fontId="21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1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4" borderId="0" applyNumberFormat="0" applyBorder="0" applyAlignment="0" applyProtection="0"/>
    <xf numFmtId="0" fontId="15" fillId="0" borderId="4" applyNumberFormat="0" applyFill="0" applyAlignment="0" applyProtection="0"/>
    <xf numFmtId="0" fontId="14" fillId="11" borderId="0" applyNumberFormat="0" applyBorder="0" applyAlignment="0" applyProtection="0"/>
    <xf numFmtId="0" fontId="14" fillId="25" borderId="0" applyNumberFormat="0" applyBorder="0" applyAlignment="0" applyProtection="0"/>
    <xf numFmtId="0" fontId="13" fillId="13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14" fillId="24" borderId="0" applyNumberFormat="0" applyBorder="0" applyAlignment="0" applyProtection="0"/>
    <xf numFmtId="0" fontId="15" fillId="0" borderId="4" applyNumberFormat="0" applyFill="0" applyAlignment="0" applyProtection="0"/>
    <xf numFmtId="0" fontId="1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11" borderId="0" applyNumberFormat="0" applyBorder="0" applyAlignment="0" applyProtection="0"/>
    <xf numFmtId="43" fontId="1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1" fillId="13" borderId="3" applyNumberFormat="0" applyFont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8" borderId="0" applyNumberFormat="0" applyBorder="0" applyAlignment="0" applyProtection="0"/>
    <xf numFmtId="0" fontId="0" fillId="0" borderId="0">
      <alignment/>
      <protection/>
    </xf>
    <xf numFmtId="0" fontId="27" fillId="10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0" fillId="0" borderId="11" applyNumberFormat="0" applyFill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27" fillId="10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1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7" borderId="0" applyNumberFormat="0" applyBorder="0" applyAlignment="0" applyProtection="0"/>
    <xf numFmtId="0" fontId="0" fillId="13" borderId="3" applyNumberFormat="0" applyFont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27" fillId="10" borderId="0" applyNumberFormat="0" applyBorder="0" applyAlignment="0" applyProtection="0"/>
    <xf numFmtId="0" fontId="0" fillId="0" borderId="0">
      <alignment/>
      <protection/>
    </xf>
    <xf numFmtId="0" fontId="27" fillId="10" borderId="0" applyNumberFormat="0" applyBorder="0" applyAlignment="0" applyProtection="0"/>
    <xf numFmtId="0" fontId="0" fillId="0" borderId="0">
      <alignment/>
      <protection/>
    </xf>
    <xf numFmtId="0" fontId="13" fillId="13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9" borderId="8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8" fillId="19" borderId="8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8" fillId="19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2" borderId="0" applyNumberFormat="0" applyBorder="0" applyAlignment="0" applyProtection="0"/>
    <xf numFmtId="0" fontId="2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0" fillId="0" borderId="0">
      <alignment/>
      <protection/>
    </xf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" borderId="2" applyNumberFormat="0" applyAlignment="0" applyProtection="0"/>
    <xf numFmtId="0" fontId="0" fillId="0" borderId="0">
      <alignment/>
      <protection/>
    </xf>
    <xf numFmtId="0" fontId="19" fillId="2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3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5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2" applyNumberFormat="0" applyAlignment="0" applyProtection="0"/>
    <xf numFmtId="0" fontId="11" fillId="0" borderId="0">
      <alignment vertical="center"/>
      <protection/>
    </xf>
    <xf numFmtId="0" fontId="11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19" borderId="8" applyNumberFormat="0" applyAlignment="0" applyProtection="0"/>
    <xf numFmtId="0" fontId="19" fillId="0" borderId="12" applyNumberFormat="0" applyFill="0" applyAlignment="0" applyProtection="0"/>
    <xf numFmtId="0" fontId="0" fillId="0" borderId="0">
      <alignment/>
      <protection/>
    </xf>
    <xf numFmtId="0" fontId="18" fillId="19" borderId="8" applyNumberFormat="0" applyAlignment="0" applyProtection="0"/>
    <xf numFmtId="0" fontId="19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2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5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6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27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21" fillId="7" borderId="1" applyNumberFormat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4" borderId="1" applyNumberFormat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2" borderId="0" applyNumberFormat="0" applyBorder="0" applyAlignment="0" applyProtection="0"/>
    <xf numFmtId="0" fontId="11" fillId="13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2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6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9" borderId="8" applyNumberFormat="0" applyAlignment="0" applyProtection="0"/>
    <xf numFmtId="0" fontId="25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8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2" borderId="0" applyNumberFormat="0" applyBorder="0" applyAlignment="0" applyProtection="0"/>
    <xf numFmtId="0" fontId="0" fillId="0" borderId="0">
      <alignment/>
      <protection/>
    </xf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6" applyNumberFormat="0" applyFill="0" applyAlignment="0" applyProtection="0"/>
    <xf numFmtId="0" fontId="0" fillId="0" borderId="0">
      <alignment/>
      <protection/>
    </xf>
    <xf numFmtId="0" fontId="28" fillId="0" borderId="6" applyNumberFormat="0" applyFill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0" borderId="0" applyNumberFormat="0" applyBorder="0" applyAlignment="0" applyProtection="0"/>
    <xf numFmtId="0" fontId="21" fillId="7" borderId="1" applyNumberFormat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21" fillId="7" borderId="1" applyNumberFormat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11" fillId="0" borderId="0" applyFont="0" applyFill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1" fillId="0" borderId="0" applyFon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1" fillId="4" borderId="0" applyNumberFormat="0" applyBorder="0" applyAlignment="0" applyProtection="0"/>
    <xf numFmtId="43" fontId="1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4" borderId="1" applyNumberFormat="0" applyAlignment="0" applyProtection="0"/>
    <xf numFmtId="43" fontId="11" fillId="0" borderId="0" applyFont="0" applyFill="0" applyBorder="0" applyAlignment="0" applyProtection="0"/>
    <xf numFmtId="0" fontId="0" fillId="0" borderId="0">
      <alignment/>
      <protection/>
    </xf>
    <xf numFmtId="43" fontId="11" fillId="0" borderId="0" applyFont="0" applyFill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13" fillId="13" borderId="3" applyNumberFormat="0" applyFont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19" fillId="7" borderId="2" applyNumberFormat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6" borderId="0" applyNumberFormat="0" applyBorder="0" applyAlignment="0" applyProtection="0"/>
    <xf numFmtId="0" fontId="30" fillId="21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4" fillId="25" borderId="0" applyNumberFormat="0" applyBorder="0" applyAlignment="0" applyProtection="0"/>
    <xf numFmtId="0" fontId="0" fillId="0" borderId="0">
      <alignment/>
      <protection/>
    </xf>
    <xf numFmtId="0" fontId="14" fillId="25" borderId="0" applyNumberFormat="0" applyBorder="0" applyAlignment="0" applyProtection="0"/>
    <xf numFmtId="0" fontId="0" fillId="0" borderId="0">
      <alignment/>
      <protection/>
    </xf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6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4" borderId="1" applyNumberFormat="0" applyAlignment="0" applyProtection="0"/>
    <xf numFmtId="0" fontId="0" fillId="0" borderId="0">
      <alignment/>
      <protection/>
    </xf>
    <xf numFmtId="0" fontId="25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2" borderId="0" applyNumberFormat="0" applyBorder="0" applyAlignment="0" applyProtection="0"/>
    <xf numFmtId="0" fontId="0" fillId="0" borderId="0">
      <alignment/>
      <protection/>
    </xf>
    <xf numFmtId="0" fontId="25" fillId="4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12" borderId="0" applyNumberFormat="0" applyBorder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7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2" borderId="0" applyNumberFormat="0" applyBorder="0" applyAlignment="0" applyProtection="0"/>
    <xf numFmtId="43" fontId="11" fillId="0" borderId="0" applyFon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14" fillId="5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27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7" fillId="10" borderId="0" applyNumberFormat="0" applyBorder="0" applyAlignment="0" applyProtection="0"/>
    <xf numFmtId="0" fontId="0" fillId="0" borderId="0">
      <alignment/>
      <protection/>
    </xf>
    <xf numFmtId="0" fontId="2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3" borderId="3" applyNumberFormat="0" applyFont="0" applyAlignment="0" applyProtection="0"/>
    <xf numFmtId="0" fontId="13" fillId="7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5" borderId="0" applyNumberFormat="0" applyBorder="0" applyAlignment="0" applyProtection="0"/>
    <xf numFmtId="0" fontId="0" fillId="0" borderId="0">
      <alignment/>
      <protection/>
    </xf>
    <xf numFmtId="0" fontId="21" fillId="7" borderId="1" applyNumberFormat="0" applyAlignment="0" applyProtection="0"/>
    <xf numFmtId="0" fontId="0" fillId="0" borderId="0">
      <alignment/>
      <protection/>
    </xf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21" fillId="7" borderId="1" applyNumberFormat="0" applyAlignment="0" applyProtection="0"/>
    <xf numFmtId="0" fontId="11" fillId="9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4" fillId="11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5" applyNumberFormat="0" applyFill="0" applyAlignment="0" applyProtection="0"/>
    <xf numFmtId="0" fontId="0" fillId="0" borderId="0">
      <alignment/>
      <protection/>
    </xf>
    <xf numFmtId="0" fontId="23" fillId="0" borderId="5" applyNumberFormat="0" applyFill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20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1" fillId="0" borderId="0">
      <alignment vertical="center"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1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2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5" applyNumberFormat="0" applyFill="0" applyAlignment="0" applyProtection="0"/>
    <xf numFmtId="0" fontId="0" fillId="0" borderId="0">
      <alignment/>
      <protection/>
    </xf>
    <xf numFmtId="0" fontId="19" fillId="0" borderId="12" applyNumberFormat="0" applyFill="0" applyAlignment="0" applyProtection="0"/>
    <xf numFmtId="0" fontId="18" fillId="19" borderId="8" applyNumberFormat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0" fontId="0" fillId="0" borderId="0">
      <alignment/>
      <protection/>
    </xf>
    <xf numFmtId="0" fontId="34" fillId="0" borderId="5" applyNumberFormat="0" applyFill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30" fillId="21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/>
      <protection/>
    </xf>
    <xf numFmtId="0" fontId="14" fillId="18" borderId="0" applyNumberFormat="0" applyBorder="0" applyAlignment="0" applyProtection="0"/>
    <xf numFmtId="0" fontId="11" fillId="23" borderId="0" applyNumberFormat="0" applyBorder="0" applyAlignment="0" applyProtection="0"/>
    <xf numFmtId="0" fontId="18" fillId="19" borderId="8" applyNumberFormat="0" applyAlignment="0" applyProtection="0"/>
    <xf numFmtId="0" fontId="31" fillId="0" borderId="9" applyNumberFormat="0" applyFill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3" fillId="7" borderId="0" applyNumberFormat="0" applyBorder="0" applyAlignment="0" applyProtection="0"/>
    <xf numFmtId="0" fontId="0" fillId="0" borderId="0">
      <alignment/>
      <protection/>
    </xf>
    <xf numFmtId="0" fontId="2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14" fillId="22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2" borderId="0" applyNumberFormat="0" applyBorder="0" applyAlignment="0" applyProtection="0"/>
    <xf numFmtId="0" fontId="0" fillId="0" borderId="0">
      <alignment/>
      <protection/>
    </xf>
    <xf numFmtId="0" fontId="14" fillId="5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1" fillId="2" borderId="1" applyNumberFormat="0" applyAlignment="0" applyProtection="0"/>
    <xf numFmtId="0" fontId="13" fillId="2" borderId="0" applyNumberFormat="0" applyBorder="0" applyAlignment="0" applyProtection="0"/>
    <xf numFmtId="0" fontId="11" fillId="16" borderId="0" applyNumberFormat="0" applyBorder="0" applyAlignment="0" applyProtection="0"/>
    <xf numFmtId="0" fontId="14" fillId="2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0" borderId="7" applyNumberFormat="0" applyFill="0" applyAlignment="0" applyProtection="0"/>
    <xf numFmtId="0" fontId="14" fillId="1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5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5" fillId="4" borderId="1" applyNumberForma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10" borderId="0" applyNumberFormat="0" applyBorder="0" applyAlignment="0" applyProtection="0"/>
    <xf numFmtId="0" fontId="13" fillId="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24" fillId="3" borderId="0" applyNumberFormat="0" applyBorder="0" applyAlignment="0" applyProtection="0"/>
    <xf numFmtId="0" fontId="11" fillId="16" borderId="0" applyNumberFormat="0" applyBorder="0" applyAlignment="0" applyProtection="0"/>
    <xf numFmtId="0" fontId="24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20" borderId="0" applyNumberFormat="0" applyBorder="0" applyAlignment="0" applyProtection="0"/>
    <xf numFmtId="0" fontId="14" fillId="18" borderId="0" applyNumberFormat="0" applyBorder="0" applyAlignment="0" applyProtection="0"/>
    <xf numFmtId="0" fontId="24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1" fillId="7" borderId="1" applyNumberFormat="0" applyAlignment="0" applyProtection="0"/>
    <xf numFmtId="0" fontId="11" fillId="9" borderId="0" applyNumberFormat="0" applyBorder="0" applyAlignment="0" applyProtection="0"/>
    <xf numFmtId="0" fontId="14" fillId="22" borderId="0" applyNumberFormat="0" applyBorder="0" applyAlignment="0" applyProtection="0"/>
    <xf numFmtId="0" fontId="14" fillId="11" borderId="0" applyNumberFormat="0" applyBorder="0" applyAlignment="0" applyProtection="0"/>
    <xf numFmtId="0" fontId="11" fillId="9" borderId="0" applyNumberFormat="0" applyBorder="0" applyAlignment="0" applyProtection="0"/>
    <xf numFmtId="0" fontId="14" fillId="5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11" fillId="10" borderId="0" applyNumberFormat="0" applyBorder="0" applyAlignment="0" applyProtection="0"/>
    <xf numFmtId="0" fontId="14" fillId="24" borderId="0" applyNumberFormat="0" applyBorder="0" applyAlignment="0" applyProtection="0"/>
    <xf numFmtId="0" fontId="14" fillId="11" borderId="0" applyNumberFormat="0" applyBorder="0" applyAlignment="0" applyProtection="0"/>
    <xf numFmtId="0" fontId="11" fillId="10" borderId="0" applyNumberFormat="0" applyBorder="0" applyAlignment="0" applyProtection="0"/>
    <xf numFmtId="0" fontId="14" fillId="24" borderId="0" applyNumberFormat="0" applyBorder="0" applyAlignment="0" applyProtection="0"/>
    <xf numFmtId="0" fontId="14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3" borderId="0" applyNumberFormat="0" applyBorder="0" applyAlignment="0" applyProtection="0"/>
    <xf numFmtId="0" fontId="27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0" borderId="0">
      <alignment vertical="center"/>
      <protection/>
    </xf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0" borderId="0">
      <alignment/>
      <protection/>
    </xf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4" fillId="22" borderId="0" applyNumberFormat="0" applyBorder="0" applyAlignment="0" applyProtection="0"/>
    <xf numFmtId="0" fontId="11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22" borderId="0" applyNumberFormat="0" applyBorder="0" applyAlignment="0" applyProtection="0"/>
    <xf numFmtId="0" fontId="11" fillId="16" borderId="0" applyNumberFormat="0" applyBorder="0" applyAlignment="0" applyProtection="0"/>
    <xf numFmtId="0" fontId="14" fillId="22" borderId="0" applyNumberFormat="0" applyBorder="0" applyAlignment="0" applyProtection="0"/>
    <xf numFmtId="0" fontId="11" fillId="16" borderId="0" applyNumberFormat="0" applyBorder="0" applyAlignment="0" applyProtection="0"/>
    <xf numFmtId="0" fontId="14" fillId="22" borderId="0" applyNumberFormat="0" applyBorder="0" applyAlignment="0" applyProtection="0"/>
    <xf numFmtId="0" fontId="11" fillId="16" borderId="0" applyNumberFormat="0" applyBorder="0" applyAlignment="0" applyProtection="0"/>
    <xf numFmtId="0" fontId="14" fillId="22" borderId="0" applyNumberFormat="0" applyBorder="0" applyAlignment="0" applyProtection="0"/>
    <xf numFmtId="0" fontId="11" fillId="16" borderId="0" applyNumberFormat="0" applyBorder="0" applyAlignment="0" applyProtection="0"/>
    <xf numFmtId="0" fontId="14" fillId="22" borderId="0" applyNumberFormat="0" applyBorder="0" applyAlignment="0" applyProtection="0"/>
    <xf numFmtId="0" fontId="11" fillId="16" borderId="0" applyNumberFormat="0" applyBorder="0" applyAlignment="0" applyProtection="0"/>
    <xf numFmtId="0" fontId="14" fillId="22" borderId="0" applyNumberFormat="0" applyBorder="0" applyAlignment="0" applyProtection="0"/>
    <xf numFmtId="0" fontId="11" fillId="16" borderId="0" applyNumberFormat="0" applyBorder="0" applyAlignment="0" applyProtection="0"/>
    <xf numFmtId="0" fontId="14" fillId="22" borderId="0" applyNumberFormat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12" borderId="0" applyNumberFormat="0" applyBorder="0" applyAlignment="0" applyProtection="0"/>
    <xf numFmtId="0" fontId="14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1" fillId="0" borderId="0">
      <alignment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1" fillId="2" borderId="1" applyNumberForma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0" fillId="0" borderId="11" applyNumberFormat="0" applyFill="0" applyAlignment="0" applyProtection="0"/>
    <xf numFmtId="0" fontId="14" fillId="25" borderId="0" applyNumberFormat="0" applyBorder="0" applyAlignment="0" applyProtection="0"/>
    <xf numFmtId="0" fontId="11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1" fillId="0" borderId="0">
      <alignment vertical="center"/>
      <protection/>
    </xf>
    <xf numFmtId="0" fontId="13" fillId="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0" fillId="21" borderId="0" applyNumberFormat="0" applyBorder="0" applyAlignment="0" applyProtection="0"/>
    <xf numFmtId="0" fontId="13" fillId="20" borderId="0" applyNumberFormat="0" applyBorder="0" applyAlignment="0" applyProtection="0"/>
    <xf numFmtId="0" fontId="24" fillId="3" borderId="0" applyNumberFormat="0" applyBorder="0" applyAlignment="0" applyProtection="0"/>
    <xf numFmtId="0" fontId="13" fillId="20" borderId="0" applyNumberFormat="0" applyBorder="0" applyAlignment="0" applyProtection="0"/>
    <xf numFmtId="0" fontId="24" fillId="3" borderId="0" applyNumberFormat="0" applyBorder="0" applyAlignment="0" applyProtection="0"/>
    <xf numFmtId="0" fontId="13" fillId="20" borderId="0" applyNumberFormat="0" applyBorder="0" applyAlignment="0" applyProtection="0"/>
    <xf numFmtId="0" fontId="24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5" fillId="4" borderId="1" applyNumberFormat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11" fillId="20" borderId="0" applyNumberFormat="0" applyBorder="0" applyAlignment="0" applyProtection="0"/>
    <xf numFmtId="0" fontId="24" fillId="3" borderId="0" applyNumberFormat="0" applyBorder="0" applyAlignment="0" applyProtection="0"/>
    <xf numFmtId="0" fontId="11" fillId="20" borderId="0" applyNumberFormat="0" applyBorder="0" applyAlignment="0" applyProtection="0"/>
    <xf numFmtId="0" fontId="13" fillId="13" borderId="3" applyNumberFormat="0" applyFont="0" applyAlignment="0" applyProtection="0"/>
    <xf numFmtId="0" fontId="11" fillId="20" borderId="0" applyNumberFormat="0" applyBorder="0" applyAlignment="0" applyProtection="0"/>
    <xf numFmtId="0" fontId="24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7" borderId="0" applyNumberFormat="0" applyBorder="0" applyAlignment="0" applyProtection="0"/>
    <xf numFmtId="0" fontId="11" fillId="15" borderId="0" applyNumberFormat="0" applyBorder="0" applyAlignment="0" applyProtection="0"/>
    <xf numFmtId="0" fontId="14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3" applyNumberFormat="0" applyFont="0" applyAlignment="0" applyProtection="0"/>
    <xf numFmtId="0" fontId="14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11" applyNumberFormat="0" applyFill="0" applyAlignment="0" applyProtection="0"/>
    <xf numFmtId="0" fontId="11" fillId="12" borderId="0" applyNumberFormat="0" applyBorder="0" applyAlignment="0" applyProtection="0"/>
    <xf numFmtId="0" fontId="14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3" borderId="0" applyNumberFormat="0" applyBorder="0" applyAlignment="0" applyProtection="0"/>
    <xf numFmtId="0" fontId="28" fillId="0" borderId="6" applyNumberFormat="0" applyFill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11" fillId="20" borderId="0" applyNumberFormat="0" applyBorder="0" applyAlignment="0" applyProtection="0"/>
    <xf numFmtId="0" fontId="0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13" borderId="3" applyNumberFormat="0" applyFont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4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43" fontId="11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43" fontId="1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11" borderId="0" applyNumberFormat="0" applyBorder="0" applyAlignment="0" applyProtection="0"/>
    <xf numFmtId="43" fontId="1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11" borderId="0" applyNumberFormat="0" applyBorder="0" applyAlignment="0" applyProtection="0"/>
    <xf numFmtId="43" fontId="1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5" fillId="0" borderId="4" applyNumberFormat="0" applyFill="0" applyAlignment="0" applyProtection="0"/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32" fillId="0" borderId="10" applyNumberFormat="0" applyFill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1" fillId="0" borderId="0">
      <alignment vertical="center"/>
      <protection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8" fillId="19" borderId="8" applyNumberFormat="0" applyAlignment="0" applyProtection="0"/>
    <xf numFmtId="0" fontId="37" fillId="0" borderId="0">
      <alignment vertical="center"/>
      <protection/>
    </xf>
    <xf numFmtId="0" fontId="14" fillId="7" borderId="0" applyNumberFormat="0" applyBorder="0" applyAlignment="0" applyProtection="0"/>
    <xf numFmtId="0" fontId="11" fillId="13" borderId="3" applyNumberFormat="0" applyFont="0" applyAlignment="0" applyProtection="0"/>
    <xf numFmtId="0" fontId="18" fillId="19" borderId="8" applyNumberFormat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8" fillId="19" borderId="8" applyNumberFormat="0" applyAlignment="0" applyProtection="0"/>
    <xf numFmtId="0" fontId="14" fillId="7" borderId="0" applyNumberFormat="0" applyBorder="0" applyAlignment="0" applyProtection="0"/>
    <xf numFmtId="0" fontId="11" fillId="13" borderId="3" applyNumberFormat="0" applyFont="0" applyAlignment="0" applyProtection="0"/>
    <xf numFmtId="0" fontId="18" fillId="19" borderId="8" applyNumberFormat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1" fillId="0" borderId="0">
      <alignment vertical="center"/>
      <protection/>
    </xf>
    <xf numFmtId="0" fontId="14" fillId="11" borderId="0" applyNumberFormat="0" applyBorder="0" applyAlignment="0" applyProtection="0"/>
    <xf numFmtId="0" fontId="11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1" fillId="0" borderId="0">
      <alignment vertical="center"/>
      <protection/>
    </xf>
    <xf numFmtId="0" fontId="14" fillId="11" borderId="0" applyNumberFormat="0" applyBorder="0" applyAlignment="0" applyProtection="0"/>
    <xf numFmtId="0" fontId="14" fillId="2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5" applyNumberFormat="0" applyFill="0" applyAlignment="0" applyProtection="0"/>
    <xf numFmtId="0" fontId="14" fillId="2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1" fillId="0" borderId="0">
      <alignment/>
      <protection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43" fontId="0" fillId="0" borderId="0" applyFont="0" applyFill="0" applyBorder="0" applyAlignment="0" applyProtection="0"/>
    <xf numFmtId="0" fontId="14" fillId="17" borderId="0" applyNumberFormat="0" applyBorder="0" applyAlignment="0" applyProtection="0"/>
    <xf numFmtId="43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30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0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1" fillId="13" borderId="3" applyNumberFormat="0" applyFont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0" fontId="29" fillId="0" borderId="7" applyNumberFormat="0" applyFill="0" applyAlignment="0" applyProtection="0"/>
    <xf numFmtId="0" fontId="14" fillId="18" borderId="0" applyNumberFormat="0" applyBorder="0" applyAlignment="0" applyProtection="0"/>
    <xf numFmtId="0" fontId="29" fillId="0" borderId="7" applyNumberFormat="0" applyFill="0" applyAlignment="0" applyProtection="0"/>
    <xf numFmtId="0" fontId="14" fillId="18" borderId="0" applyNumberFormat="0" applyBorder="0" applyAlignment="0" applyProtection="0"/>
    <xf numFmtId="0" fontId="21" fillId="2" borderId="1" applyNumberFormat="0" applyAlignment="0" applyProtection="0"/>
    <xf numFmtId="0" fontId="29" fillId="0" borderId="7" applyNumberFormat="0" applyFill="0" applyAlignment="0" applyProtection="0"/>
    <xf numFmtId="0" fontId="14" fillId="18" borderId="0" applyNumberFormat="0" applyBorder="0" applyAlignment="0" applyProtection="0"/>
    <xf numFmtId="0" fontId="29" fillId="0" borderId="7" applyNumberFormat="0" applyFill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14" fillId="18" borderId="0" applyNumberFormat="0" applyBorder="0" applyAlignment="0" applyProtection="0"/>
    <xf numFmtId="0" fontId="29" fillId="0" borderId="7" applyNumberFormat="0" applyFill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0" borderId="7" applyNumberFormat="0" applyFill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5" fillId="0" borderId="4" applyNumberFormat="0" applyFill="0" applyAlignment="0" applyProtection="0"/>
    <xf numFmtId="0" fontId="14" fillId="11" borderId="0" applyNumberFormat="0" applyBorder="0" applyAlignment="0" applyProtection="0"/>
    <xf numFmtId="0" fontId="1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5" fillId="0" borderId="4" applyNumberFormat="0" applyFill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8" fillId="19" borderId="8" applyNumberFormat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43" fontId="11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0" borderId="4" applyNumberFormat="0" applyFill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7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14" fillId="11" borderId="0" applyNumberFormat="0" applyBorder="0" applyAlignment="0" applyProtection="0"/>
    <xf numFmtId="0" fontId="25" fillId="4" borderId="1" applyNumberFormat="0" applyAlignment="0" applyProtection="0"/>
    <xf numFmtId="0" fontId="34" fillId="0" borderId="5" applyNumberFormat="0" applyFill="0" applyAlignment="0" applyProtection="0"/>
    <xf numFmtId="0" fontId="14" fillId="11" borderId="0" applyNumberFormat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4" fillId="11" borderId="0" applyNumberFormat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4" fillId="3" borderId="0" applyNumberFormat="0" applyBorder="0" applyAlignment="0" applyProtection="0"/>
    <xf numFmtId="0" fontId="20" fillId="0" borderId="11" applyNumberFormat="0" applyFill="0" applyAlignment="0" applyProtection="0"/>
    <xf numFmtId="0" fontId="24" fillId="3" borderId="0" applyNumberFormat="0" applyBorder="0" applyAlignment="0" applyProtection="0"/>
    <xf numFmtId="0" fontId="20" fillId="0" borderId="11" applyNumberFormat="0" applyFill="0" applyAlignment="0" applyProtection="0"/>
    <xf numFmtId="0" fontId="14" fillId="25" borderId="0" applyNumberFormat="0" applyBorder="0" applyAlignment="0" applyProtection="0"/>
    <xf numFmtId="0" fontId="28" fillId="0" borderId="6" applyNumberFormat="0" applyFill="0" applyAlignment="0" applyProtection="0"/>
    <xf numFmtId="0" fontId="14" fillId="25" borderId="0" applyNumberFormat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4" fillId="3" borderId="0" applyNumberFormat="0" applyBorder="0" applyAlignment="0" applyProtection="0"/>
    <xf numFmtId="0" fontId="11" fillId="0" borderId="0">
      <alignment vertical="center"/>
      <protection/>
    </xf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43" fontId="1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4" fillId="25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21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2" borderId="2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8" fillId="0" borderId="0">
      <alignment/>
      <protection locked="0"/>
    </xf>
    <xf numFmtId="0" fontId="38" fillId="0" borderId="0">
      <alignment/>
      <protection locked="0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0" fillId="21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7" borderId="2" applyNumberFormat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3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" borderId="2" applyNumberFormat="0" applyAlignment="0" applyProtection="0"/>
    <xf numFmtId="0" fontId="11" fillId="0" borderId="0">
      <alignment/>
      <protection/>
    </xf>
    <xf numFmtId="0" fontId="19" fillId="7" borderId="2" applyNumberFormat="0" applyAlignment="0" applyProtection="0"/>
    <xf numFmtId="0" fontId="11" fillId="0" borderId="0">
      <alignment/>
      <protection/>
    </xf>
    <xf numFmtId="0" fontId="19" fillId="7" borderId="2" applyNumberFormat="0" applyAlignment="0" applyProtection="0"/>
    <xf numFmtId="0" fontId="11" fillId="0" borderId="0">
      <alignment/>
      <protection/>
    </xf>
    <xf numFmtId="0" fontId="21" fillId="2" borderId="1" applyNumberFormat="0" applyAlignment="0" applyProtection="0"/>
    <xf numFmtId="0" fontId="11" fillId="0" borderId="0">
      <alignment vertical="center"/>
      <protection/>
    </xf>
    <xf numFmtId="0" fontId="14" fillId="6" borderId="0" applyNumberFormat="0" applyBorder="0" applyAlignment="0" applyProtection="0"/>
    <xf numFmtId="0" fontId="11" fillId="0" borderId="0">
      <alignment vertical="center"/>
      <protection/>
    </xf>
    <xf numFmtId="0" fontId="14" fillId="14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8" fillId="19" borderId="8" applyNumberFormat="0" applyAlignment="0" applyProtection="0"/>
    <xf numFmtId="0" fontId="19" fillId="0" borderId="12" applyNumberFormat="0" applyFill="0" applyAlignment="0" applyProtection="0"/>
    <xf numFmtId="0" fontId="18" fillId="19" borderId="8" applyNumberFormat="0" applyAlignment="0" applyProtection="0"/>
    <xf numFmtId="0" fontId="12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8" fillId="19" borderId="8" applyNumberFormat="0" applyAlignment="0" applyProtection="0"/>
    <xf numFmtId="43" fontId="0" fillId="0" borderId="0" applyFont="0" applyFill="0" applyBorder="0" applyAlignment="0" applyProtection="0"/>
    <xf numFmtId="0" fontId="19" fillId="0" borderId="12" applyNumberFormat="0" applyFill="0" applyAlignment="0" applyProtection="0"/>
    <xf numFmtId="0" fontId="18" fillId="19" borderId="8" applyNumberFormat="0" applyAlignment="0" applyProtection="0"/>
    <xf numFmtId="0" fontId="19" fillId="0" borderId="12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14" fillId="11" borderId="0" applyNumberFormat="0" applyBorder="0" applyAlignment="0" applyProtection="0"/>
    <xf numFmtId="0" fontId="32" fillId="0" borderId="10" applyNumberFormat="0" applyFill="0" applyAlignment="0" applyProtection="0"/>
    <xf numFmtId="0" fontId="21" fillId="2" borderId="1" applyNumberFormat="0" applyAlignment="0" applyProtection="0"/>
    <xf numFmtId="0" fontId="14" fillId="25" borderId="0" applyNumberFormat="0" applyBorder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5" fillId="4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11" fillId="13" borderId="3" applyNumberFormat="0" applyFont="0" applyAlignment="0" applyProtection="0"/>
    <xf numFmtId="0" fontId="18" fillId="19" borderId="8" applyNumberFormat="0" applyAlignment="0" applyProtection="0"/>
    <xf numFmtId="0" fontId="11" fillId="13" borderId="3" applyNumberFormat="0" applyFon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31" fillId="0" borderId="9" applyNumberFormat="0" applyFill="0" applyAlignment="0" applyProtection="0"/>
    <xf numFmtId="0" fontId="18" fillId="19" borderId="8" applyNumberFormat="0" applyAlignment="0" applyProtection="0"/>
    <xf numFmtId="0" fontId="31" fillId="0" borderId="9" applyNumberFormat="0" applyFill="0" applyAlignment="0" applyProtection="0"/>
    <xf numFmtId="0" fontId="18" fillId="19" borderId="8" applyNumberFormat="0" applyAlignment="0" applyProtection="0"/>
    <xf numFmtId="0" fontId="31" fillId="0" borderId="9" applyNumberFormat="0" applyFill="0" applyAlignment="0" applyProtection="0"/>
    <xf numFmtId="0" fontId="18" fillId="19" borderId="8" applyNumberFormat="0" applyAlignment="0" applyProtection="0"/>
    <xf numFmtId="0" fontId="19" fillId="2" borderId="2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25" fillId="4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14" fillId="14" borderId="0" applyNumberFormat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43" fontId="0" fillId="0" borderId="0" applyFont="0" applyFill="0" applyBorder="0" applyAlignment="0" applyProtection="0"/>
    <xf numFmtId="0" fontId="25" fillId="4" borderId="1" applyNumberFormat="0" applyAlignment="0" applyProtection="0"/>
    <xf numFmtId="43" fontId="11" fillId="0" borderId="0" applyFont="0" applyFill="0" applyBorder="0" applyAlignment="0" applyProtection="0"/>
    <xf numFmtId="0" fontId="14" fillId="11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0" fillId="21" borderId="0" applyNumberFormat="0" applyBorder="0" applyAlignment="0" applyProtection="0"/>
    <xf numFmtId="0" fontId="14" fillId="14" borderId="0" applyNumberFormat="0" applyBorder="0" applyAlignment="0" applyProtection="0"/>
    <xf numFmtId="0" fontId="30" fillId="21" borderId="0" applyNumberFormat="0" applyBorder="0" applyAlignment="0" applyProtection="0"/>
    <xf numFmtId="0" fontId="14" fillId="14" borderId="0" applyNumberFormat="0" applyBorder="0" applyAlignment="0" applyProtection="0"/>
    <xf numFmtId="0" fontId="30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0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5" fillId="4" borderId="1" applyNumberFormat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4" fillId="25" borderId="0" applyNumberFormat="0" applyBorder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35" fillId="0" borderId="0">
      <alignment/>
      <protection/>
    </xf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25" borderId="0" applyNumberFormat="0" applyBorder="0" applyAlignment="0" applyProtection="0"/>
    <xf numFmtId="0" fontId="13" fillId="13" borderId="3" applyNumberFormat="0" applyFont="0" applyAlignment="0" applyProtection="0"/>
    <xf numFmtId="0" fontId="13" fillId="13" borderId="3" applyNumberFormat="0" applyFont="0" applyAlignment="0" applyProtection="0"/>
    <xf numFmtId="0" fontId="13" fillId="13" borderId="3" applyNumberFormat="0" applyFont="0" applyAlignment="0" applyProtection="0"/>
    <xf numFmtId="0" fontId="13" fillId="13" borderId="3" applyNumberFormat="0" applyFont="0" applyAlignment="0" applyProtection="0"/>
    <xf numFmtId="0" fontId="13" fillId="13" borderId="3" applyNumberFormat="0" applyFont="0" applyAlignment="0" applyProtection="0"/>
    <xf numFmtId="0" fontId="11" fillId="13" borderId="3" applyNumberFormat="0" applyFont="0" applyAlignment="0" applyProtection="0"/>
    <xf numFmtId="0" fontId="11" fillId="13" borderId="3" applyNumberFormat="0" applyFont="0" applyAlignment="0" applyProtection="0"/>
    <xf numFmtId="0" fontId="11" fillId="13" borderId="3" applyNumberFormat="0" applyFont="0" applyAlignment="0" applyProtection="0"/>
    <xf numFmtId="0" fontId="11" fillId="13" borderId="3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right" vertical="center"/>
    </xf>
    <xf numFmtId="49" fontId="5" fillId="0" borderId="19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" borderId="0" xfId="1705" applyFont="1" applyFill="1" applyBorder="1" applyAlignment="1">
      <alignment horizontal="center" vertical="center" wrapText="1"/>
      <protection/>
    </xf>
    <xf numFmtId="0" fontId="5" fillId="2" borderId="20" xfId="1705" applyFont="1" applyFill="1" applyBorder="1" applyAlignment="1">
      <alignment vertical="center" wrapText="1"/>
      <protection/>
    </xf>
    <xf numFmtId="0" fontId="5" fillId="0" borderId="20" xfId="1705" applyFont="1" applyBorder="1" applyAlignment="1">
      <alignment vertical="center"/>
      <protection/>
    </xf>
    <xf numFmtId="0" fontId="5" fillId="0" borderId="0" xfId="1705" applyFont="1" applyBorder="1" applyAlignment="1">
      <alignment vertical="center"/>
      <protection/>
    </xf>
    <xf numFmtId="0" fontId="3" fillId="0" borderId="0" xfId="581" applyFont="1">
      <alignment/>
      <protection/>
    </xf>
    <xf numFmtId="3" fontId="5" fillId="0" borderId="19" xfId="0" applyNumberFormat="1" applyFont="1" applyFill="1" applyBorder="1" applyAlignment="1">
      <alignment horizontal="center" vertical="center" wrapText="1"/>
    </xf>
    <xf numFmtId="0" fontId="5" fillId="0" borderId="13" xfId="1909" applyFont="1" applyBorder="1" applyAlignment="1">
      <alignment horizontal="center" vertical="center" wrapText="1"/>
      <protection/>
    </xf>
    <xf numFmtId="3" fontId="7" fillId="0" borderId="19" xfId="389" applyNumberFormat="1" applyFont="1" applyFill="1" applyBorder="1" applyAlignment="1">
      <alignment horizontal="center" vertical="center" wrapText="1"/>
      <protection/>
    </xf>
    <xf numFmtId="0" fontId="5" fillId="0" borderId="19" xfId="1909" applyFont="1" applyBorder="1" applyAlignment="1">
      <alignment horizontal="center" vertical="center" wrapText="1"/>
      <protection/>
    </xf>
    <xf numFmtId="41" fontId="5" fillId="0" borderId="13" xfId="1909" applyNumberFormat="1" applyFont="1" applyBorder="1" applyAlignment="1">
      <alignment horizontal="center" vertical="center" wrapText="1"/>
      <protection/>
    </xf>
    <xf numFmtId="41" fontId="5" fillId="0" borderId="19" xfId="1909" applyNumberFormat="1" applyFont="1" applyBorder="1" applyAlignment="1">
      <alignment horizontal="center" vertical="center" wrapText="1"/>
      <protection/>
    </xf>
    <xf numFmtId="0" fontId="5" fillId="0" borderId="19" xfId="1705" applyFont="1" applyFill="1" applyBorder="1" applyAlignment="1">
      <alignment horizontal="left" vertical="center" wrapText="1"/>
      <protection/>
    </xf>
    <xf numFmtId="41" fontId="5" fillId="0" borderId="19" xfId="46" applyNumberFormat="1" applyFont="1" applyFill="1" applyBorder="1" applyAlignment="1">
      <alignment horizontal="right" vertical="center"/>
    </xf>
    <xf numFmtId="0" fontId="5" fillId="0" borderId="19" xfId="1707" applyFont="1" applyFill="1" applyBorder="1" applyAlignment="1">
      <alignment horizontal="left" vertical="center" wrapText="1"/>
      <protection/>
    </xf>
    <xf numFmtId="0" fontId="3" fillId="0" borderId="19" xfId="1705" applyFont="1" applyFill="1" applyBorder="1" applyAlignment="1">
      <alignment horizontal="left" vertical="center" wrapText="1"/>
      <protection/>
    </xf>
    <xf numFmtId="41" fontId="3" fillId="0" borderId="19" xfId="46" applyNumberFormat="1" applyFont="1" applyFill="1" applyBorder="1" applyAlignment="1">
      <alignment horizontal="right" vertical="center"/>
    </xf>
    <xf numFmtId="0" fontId="5" fillId="0" borderId="19" xfId="1707" applyFont="1" applyFill="1" applyBorder="1" applyAlignment="1">
      <alignment horizontal="left" vertical="center"/>
      <protection/>
    </xf>
    <xf numFmtId="0" fontId="3" fillId="0" borderId="19" xfId="1707" applyFont="1" applyFill="1" applyBorder="1" applyAlignment="1">
      <alignment horizontal="left" vertical="center"/>
      <protection/>
    </xf>
    <xf numFmtId="41" fontId="3" fillId="0" borderId="19" xfId="46" applyNumberFormat="1" applyFont="1" applyBorder="1" applyAlignment="1">
      <alignment vertical="center"/>
    </xf>
    <xf numFmtId="41" fontId="3" fillId="26" borderId="19" xfId="46" applyNumberFormat="1" applyFont="1" applyFill="1" applyBorder="1" applyAlignment="1">
      <alignment horizontal="right" vertical="center"/>
    </xf>
    <xf numFmtId="0" fontId="3" fillId="0" borderId="19" xfId="1707" applyFont="1" applyFill="1" applyBorder="1" applyAlignment="1">
      <alignment horizontal="left" vertical="center" wrapText="1"/>
      <protection/>
    </xf>
    <xf numFmtId="41" fontId="3" fillId="0" borderId="19" xfId="46" applyNumberFormat="1" applyFont="1" applyFill="1" applyBorder="1" applyAlignment="1">
      <alignment vertical="center"/>
    </xf>
    <xf numFmtId="41" fontId="5" fillId="0" borderId="19" xfId="46" applyNumberFormat="1" applyFont="1" applyBorder="1" applyAlignment="1">
      <alignment vertical="center"/>
    </xf>
    <xf numFmtId="0" fontId="5" fillId="0" borderId="19" xfId="1705" applyFont="1" applyFill="1" applyBorder="1" applyAlignment="1">
      <alignment horizontal="center" vertical="center" wrapText="1"/>
      <protection/>
    </xf>
    <xf numFmtId="0" fontId="6" fillId="0" borderId="0" xfId="389" applyFont="1" applyFill="1" applyAlignment="1">
      <alignment vertical="center" wrapText="1"/>
      <protection/>
    </xf>
    <xf numFmtId="0" fontId="8" fillId="0" borderId="0" xfId="389" applyFont="1" applyFill="1" applyAlignment="1">
      <alignment vertical="center" wrapText="1"/>
      <protection/>
    </xf>
    <xf numFmtId="0" fontId="2" fillId="0" borderId="0" xfId="389" applyFont="1" applyFill="1" applyAlignment="1">
      <alignment vertical="center" wrapText="1"/>
      <protection/>
    </xf>
    <xf numFmtId="0" fontId="0" fillId="0" borderId="0" xfId="389" applyFont="1" applyFill="1" applyAlignment="1">
      <alignment vertical="center" wrapText="1"/>
      <protection/>
    </xf>
    <xf numFmtId="0" fontId="4" fillId="0" borderId="0" xfId="389" applyFont="1" applyFill="1" applyAlignment="1">
      <alignment horizontal="center" vertical="center" wrapText="1"/>
      <protection/>
    </xf>
    <xf numFmtId="0" fontId="9" fillId="0" borderId="0" xfId="389" applyFont="1" applyFill="1" applyAlignment="1">
      <alignment vertical="center" wrapText="1"/>
      <protection/>
    </xf>
    <xf numFmtId="0" fontId="9" fillId="0" borderId="0" xfId="389" applyFont="1" applyFill="1" applyAlignment="1">
      <alignment horizontal="center" vertical="center" wrapText="1"/>
      <protection/>
    </xf>
    <xf numFmtId="0" fontId="3" fillId="0" borderId="0" xfId="389" applyFont="1" applyFill="1" applyAlignment="1">
      <alignment vertical="center" wrapText="1"/>
      <protection/>
    </xf>
    <xf numFmtId="0" fontId="3" fillId="0" borderId="0" xfId="389" applyFont="1" applyFill="1" applyAlignment="1">
      <alignment horizontal="center" vertical="center" wrapText="1"/>
      <protection/>
    </xf>
    <xf numFmtId="0" fontId="5" fillId="0" borderId="13" xfId="389" applyFont="1" applyFill="1" applyBorder="1" applyAlignment="1">
      <alignment horizontal="center" vertical="center" wrapText="1"/>
      <protection/>
    </xf>
    <xf numFmtId="3" fontId="5" fillId="0" borderId="13" xfId="389" applyNumberFormat="1" applyFont="1" applyFill="1" applyBorder="1" applyAlignment="1">
      <alignment horizontal="center" vertical="center" wrapText="1"/>
      <protection/>
    </xf>
    <xf numFmtId="3" fontId="5" fillId="0" borderId="19" xfId="389" applyNumberFormat="1" applyFont="1" applyFill="1" applyBorder="1" applyAlignment="1">
      <alignment horizontal="center" vertical="center" wrapText="1"/>
      <protection/>
    </xf>
    <xf numFmtId="0" fontId="5" fillId="0" borderId="18" xfId="389" applyFont="1" applyFill="1" applyBorder="1" applyAlignment="1">
      <alignment horizontal="center" vertical="center" wrapText="1"/>
      <protection/>
    </xf>
    <xf numFmtId="3" fontId="5" fillId="0" borderId="18" xfId="389" applyNumberFormat="1" applyFont="1" applyFill="1" applyBorder="1" applyAlignment="1">
      <alignment horizontal="center" vertical="center" wrapText="1"/>
      <protection/>
    </xf>
    <xf numFmtId="41" fontId="5" fillId="0" borderId="18" xfId="46" applyNumberFormat="1" applyFont="1" applyFill="1" applyBorder="1" applyAlignment="1">
      <alignment horizontal="right" vertical="center" wrapText="1"/>
    </xf>
    <xf numFmtId="177" fontId="5" fillId="0" borderId="18" xfId="46" applyNumberFormat="1" applyFont="1" applyFill="1" applyBorder="1" applyAlignment="1">
      <alignment horizontal="right" vertical="center" wrapText="1"/>
    </xf>
    <xf numFmtId="0" fontId="5" fillId="0" borderId="18" xfId="389" applyFont="1" applyFill="1" applyBorder="1" applyAlignment="1">
      <alignment horizontal="left" vertical="center" wrapText="1"/>
      <protection/>
    </xf>
    <xf numFmtId="0" fontId="3" fillId="0" borderId="19" xfId="389" applyFont="1" applyFill="1" applyBorder="1" applyAlignment="1">
      <alignment vertical="center" wrapText="1"/>
      <protection/>
    </xf>
    <xf numFmtId="41" fontId="3" fillId="0" borderId="19" xfId="46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177" fontId="3" fillId="0" borderId="19" xfId="46" applyNumberFormat="1" applyFont="1" applyFill="1" applyBorder="1" applyAlignment="1">
      <alignment horizontal="right" vertical="center" wrapText="1"/>
    </xf>
    <xf numFmtId="3" fontId="3" fillId="0" borderId="19" xfId="389" applyNumberFormat="1" applyFont="1" applyFill="1" applyBorder="1" applyAlignment="1" applyProtection="1">
      <alignment vertical="center" wrapText="1"/>
      <protection/>
    </xf>
    <xf numFmtId="3" fontId="39" fillId="0" borderId="19" xfId="0" applyNumberFormat="1" applyFont="1" applyFill="1" applyBorder="1" applyAlignment="1">
      <alignment horizontal="right" vertical="center"/>
    </xf>
    <xf numFmtId="0" fontId="5" fillId="0" borderId="19" xfId="389" applyFont="1" applyFill="1" applyBorder="1" applyAlignment="1">
      <alignment vertical="center" wrapText="1"/>
      <protection/>
    </xf>
    <xf numFmtId="41" fontId="5" fillId="0" borderId="19" xfId="46" applyNumberFormat="1" applyFont="1" applyFill="1" applyBorder="1" applyAlignment="1">
      <alignment horizontal="right" vertical="center" wrapText="1"/>
    </xf>
    <xf numFmtId="177" fontId="5" fillId="0" borderId="19" xfId="46" applyNumberFormat="1" applyFont="1" applyFill="1" applyBorder="1" applyAlignment="1">
      <alignment horizontal="right" vertical="center" wrapText="1"/>
    </xf>
    <xf numFmtId="41" fontId="3" fillId="26" borderId="19" xfId="46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41" fontId="3" fillId="0" borderId="18" xfId="46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left" vertical="center" wrapText="1"/>
      <protection/>
    </xf>
    <xf numFmtId="3" fontId="5" fillId="0" borderId="19" xfId="0" applyNumberFormat="1" applyFont="1" applyFill="1" applyBorder="1" applyAlignment="1" applyProtection="1">
      <alignment horizontal="left" vertical="center" wrapText="1"/>
      <protection/>
    </xf>
    <xf numFmtId="41" fontId="0" fillId="0" borderId="0" xfId="389" applyNumberFormat="1" applyFont="1" applyFill="1" applyAlignment="1">
      <alignment vertical="center" wrapText="1"/>
      <protection/>
    </xf>
    <xf numFmtId="10" fontId="6" fillId="0" borderId="0" xfId="389" applyNumberFormat="1" applyFont="1" applyFill="1" applyAlignment="1">
      <alignment vertical="center" wrapText="1"/>
      <protection/>
    </xf>
    <xf numFmtId="41" fontId="6" fillId="0" borderId="0" xfId="389" applyNumberFormat="1" applyFont="1" applyFill="1" applyAlignment="1">
      <alignment vertical="center" wrapText="1"/>
      <protection/>
    </xf>
    <xf numFmtId="41" fontId="8" fillId="0" borderId="0" xfId="389" applyNumberFormat="1" applyFont="1" applyFill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19" xfId="647" applyFont="1" applyFill="1" applyBorder="1" applyAlignment="1">
      <alignment horizontal="center" vertical="center" wrapText="1"/>
      <protection/>
    </xf>
    <xf numFmtId="0" fontId="7" fillId="0" borderId="19" xfId="647" applyFont="1" applyFill="1" applyBorder="1" applyAlignment="1">
      <alignment horizontal="left" vertical="center" wrapText="1"/>
      <protection/>
    </xf>
    <xf numFmtId="0" fontId="10" fillId="0" borderId="19" xfId="647" applyFont="1" applyFill="1" applyBorder="1" applyAlignment="1">
      <alignment horizontal="left" vertical="center" wrapText="1"/>
      <protection/>
    </xf>
    <xf numFmtId="0" fontId="10" fillId="0" borderId="19" xfId="647" applyFont="1" applyFill="1" applyBorder="1" applyAlignment="1">
      <alignment vertical="center" wrapText="1"/>
      <protection/>
    </xf>
    <xf numFmtId="0" fontId="5" fillId="0" borderId="19" xfId="647" applyFont="1" applyFill="1" applyBorder="1" applyAlignment="1">
      <alignment horizontal="left" vertical="center" wrapText="1"/>
      <protection/>
    </xf>
    <xf numFmtId="0" fontId="5" fillId="0" borderId="19" xfId="647" applyFont="1" applyFill="1" applyBorder="1" applyAlignment="1">
      <alignment vertical="center" wrapText="1"/>
      <protection/>
    </xf>
    <xf numFmtId="177" fontId="3" fillId="0" borderId="0" xfId="46" applyNumberFormat="1" applyFont="1" applyFill="1" applyAlignment="1">
      <alignment horizontal="center" vertical="center"/>
    </xf>
  </cellXfs>
  <cellStyles count="1926">
    <cellStyle name="Normal" xfId="0"/>
    <cellStyle name="20% - 强调文字颜色 4 3 4" xfId="15"/>
    <cellStyle name="_ET_STYLE_NoName_00_ 2_8月_表3_表3" xfId="16"/>
    <cellStyle name="_ET_STYLE_NoName_00_ 2 3_表5" xfId="17"/>
    <cellStyle name="Currency [0]" xfId="18"/>
    <cellStyle name="20% - 强调文字颜色 3" xfId="19"/>
    <cellStyle name="_ET_STYLE_NoName_00_ 3_表5 2" xfId="20"/>
    <cellStyle name="_ET_STYLE_NoName_00_ 3_8月_表5_表4" xfId="21"/>
    <cellStyle name="输入" xfId="22"/>
    <cellStyle name="强调文字颜色 2 3 2" xfId="23"/>
    <cellStyle name="Currency" xfId="24"/>
    <cellStyle name="常规 44" xfId="25"/>
    <cellStyle name="_ET_STYLE_NoName_00_ 2_8月_表5 4_表5" xfId="26"/>
    <cellStyle name="常规 15 4 2" xfId="27"/>
    <cellStyle name="_ET_STYLE_NoName_00__7月 3" xfId="28"/>
    <cellStyle name="强调文字颜色 4 3 2" xfId="29"/>
    <cellStyle name="_ET_STYLE_NoName_00__8月_表5 4" xfId="30"/>
    <cellStyle name="_ET_STYLE_NoName_00_ 2 2_表4" xfId="31"/>
    <cellStyle name="gcd 22" xfId="32"/>
    <cellStyle name="输出 2 3_表1" xfId="33"/>
    <cellStyle name="常规 3 4 3" xfId="34"/>
    <cellStyle name="Comma [0]" xfId="35"/>
    <cellStyle name="千位分隔 2 2 4" xfId="36"/>
    <cellStyle name="_ET_STYLE_NoName_00_ 4_8月 4" xfId="37"/>
    <cellStyle name="40% - 强调文字颜色 4 3 4" xfId="38"/>
    <cellStyle name="40% - 强调文字颜色 3" xfId="39"/>
    <cellStyle name="_ET_STYLE_NoName_00__表5 3" xfId="40"/>
    <cellStyle name="20% - 着色 1 3 4" xfId="41"/>
    <cellStyle name="计算 2" xfId="42"/>
    <cellStyle name="_ET_STYLE_NoName_00__7月_表5 3_表3" xfId="43"/>
    <cellStyle name="差" xfId="44"/>
    <cellStyle name="常规 7 3" xfId="45"/>
    <cellStyle name="Comma" xfId="46"/>
    <cellStyle name="_ET_STYLE_NoName_00__7月 3_表3" xfId="47"/>
    <cellStyle name="60% - 强调文字颜色 3" xfId="48"/>
    <cellStyle name="强调文字颜色 5 3 3" xfId="49"/>
    <cellStyle name="Hyperlink" xfId="50"/>
    <cellStyle name="Percent" xfId="51"/>
    <cellStyle name="Followed Hyperlink" xfId="52"/>
    <cellStyle name="60% - 强调文字颜色 2 3" xfId="53"/>
    <cellStyle name="注释" xfId="54"/>
    <cellStyle name="60% - 强调文字颜色 2" xfId="55"/>
    <cellStyle name="_ET_STYLE_NoName_00_ 3_8月_表5_表3_1" xfId="56"/>
    <cellStyle name="标题 4" xfId="57"/>
    <cellStyle name="千位分隔 3 2 4" xfId="58"/>
    <cellStyle name="标题 4 2 2 4" xfId="59"/>
    <cellStyle name="_ET_STYLE_NoName_00_ 3 3_表3" xfId="60"/>
    <cellStyle name="_ET_STYLE_NoName_00_ 4" xfId="61"/>
    <cellStyle name="常规 4 4 3" xfId="62"/>
    <cellStyle name="差 2 3_表1" xfId="63"/>
    <cellStyle name="_ET_STYLE_NoName_00_ 2_7月_表1" xfId="64"/>
    <cellStyle name="警告文本" xfId="65"/>
    <cellStyle name="_ET_STYLE_NoName_00_ 2_tor3B7_表5 2" xfId="66"/>
    <cellStyle name="着色 3 2 4" xfId="67"/>
    <cellStyle name="常规 5 2" xfId="68"/>
    <cellStyle name="_ET_STYLE_NoName_00__tor3B7_表1_表5" xfId="69"/>
    <cellStyle name="标题" xfId="70"/>
    <cellStyle name="常规 54 2" xfId="71"/>
    <cellStyle name="40% - 着色 6 2 3" xfId="72"/>
    <cellStyle name="_ET_STYLE_NoName_00_ 4_表5_表3_表3" xfId="73"/>
    <cellStyle name="_ET_STYLE_NoName_00_ 2_表5_表3" xfId="74"/>
    <cellStyle name="解释性文本" xfId="75"/>
    <cellStyle name="标题 1" xfId="76"/>
    <cellStyle name="20% - 强调文字颜色 5 3 3" xfId="77"/>
    <cellStyle name="_ET_STYLE_NoName_00_ 2_表5 3_表5" xfId="78"/>
    <cellStyle name="标题 2" xfId="79"/>
    <cellStyle name="20% - 强调文字颜色 5 3 4" xfId="80"/>
    <cellStyle name="常规 5 2 2" xfId="81"/>
    <cellStyle name="_ET_STYLE_NoName_00_ 2_7月_表5_表3_1" xfId="82"/>
    <cellStyle name="60% - 强调文字颜色 1" xfId="83"/>
    <cellStyle name="_ET_STYLE_NoName_00_ 3 4_表5" xfId="84"/>
    <cellStyle name="标题 3" xfId="85"/>
    <cellStyle name="60% - 强调文字颜色 4" xfId="86"/>
    <cellStyle name="常规 90" xfId="87"/>
    <cellStyle name="输出" xfId="88"/>
    <cellStyle name="_ET_STYLE_NoName_00_ 5_8月_表1_表3" xfId="89"/>
    <cellStyle name="计算 2 3 3" xfId="90"/>
    <cellStyle name="标题 1 2 2 4" xfId="91"/>
    <cellStyle name="_ET_STYLE_NoName_00__tor3B7_表5 3_表3" xfId="92"/>
    <cellStyle name="60% - 着色 4 2 4" xfId="93"/>
    <cellStyle name="计算" xfId="94"/>
    <cellStyle name="检查单元格" xfId="95"/>
    <cellStyle name="20% - 着色 1 2" xfId="96"/>
    <cellStyle name="计算 3 2" xfId="97"/>
    <cellStyle name="20% - 强调文字颜色 6" xfId="98"/>
    <cellStyle name="强调文字颜色 2" xfId="99"/>
    <cellStyle name="警告文本 4_表1" xfId="100"/>
    <cellStyle name="链接单元格" xfId="101"/>
    <cellStyle name="40% - 着色 5 2" xfId="102"/>
    <cellStyle name="_ET_STYLE_NoName_00_ 4_表5_表5" xfId="103"/>
    <cellStyle name="20% - 着色 3 5" xfId="104"/>
    <cellStyle name="_ET_STYLE_NoName_00_ 2_8月_表5_表3" xfId="105"/>
    <cellStyle name="常规 44 2_表1" xfId="106"/>
    <cellStyle name="汇总" xfId="107"/>
    <cellStyle name="_ET_STYLE_NoName_00__表5 2_表5" xfId="108"/>
    <cellStyle name="差 2 3 2" xfId="109"/>
    <cellStyle name="_ET_STYLE_NoName_00_ 2_7月 2" xfId="110"/>
    <cellStyle name="好" xfId="111"/>
    <cellStyle name="_ET_STYLE_NoName_00_ 4_8月_表5 4_表4" xfId="112"/>
    <cellStyle name="输出 3 3" xfId="113"/>
    <cellStyle name="适中" xfId="114"/>
    <cellStyle name="_ET_STYLE_NoName_00__7月_表5_表3_表5" xfId="115"/>
    <cellStyle name="20% - 强调文字颜色 3 3" xfId="116"/>
    <cellStyle name="_ET_STYLE_NoName_00_ 2_7月_表5 4" xfId="117"/>
    <cellStyle name="_ET_STYLE_NoName_00_ 5_8月 2_表3" xfId="118"/>
    <cellStyle name="_ET_STYLE_NoName_00_ 3_表5 4" xfId="119"/>
    <cellStyle name="20% - 强调文字颜色 5" xfId="120"/>
    <cellStyle name="常规 2 2 2 4" xfId="121"/>
    <cellStyle name="_ET_STYLE_NoName_00_ 5 2_表5" xfId="122"/>
    <cellStyle name="强调文字颜色 1" xfId="123"/>
    <cellStyle name="_ET_STYLE_NoName_00_ 4_8月_表5 4" xfId="124"/>
    <cellStyle name="20% - 强调文字颜色 1" xfId="125"/>
    <cellStyle name="40% - 强调文字颜色 4 3 2" xfId="126"/>
    <cellStyle name="解释性文本 2 3 4" xfId="127"/>
    <cellStyle name="40% - 强调文字颜色 1" xfId="128"/>
    <cellStyle name="_ET_STYLE_NoName_00_ 3_8月_表5_表3" xfId="129"/>
    <cellStyle name="20% - 强调文字颜色 2" xfId="130"/>
    <cellStyle name="40% - 强调文字颜色 4 3 3" xfId="131"/>
    <cellStyle name="40% - 强调文字颜色 2" xfId="132"/>
    <cellStyle name="强调文字颜色 3" xfId="133"/>
    <cellStyle name="_ET_STYLE_NoName_00__8月_表5_表3_1" xfId="134"/>
    <cellStyle name="千位分隔 6 4" xfId="135"/>
    <cellStyle name="检查单元格 3 4" xfId="136"/>
    <cellStyle name="_ET_STYLE_NoName_00_ 2_8月_表5 2_表3" xfId="137"/>
    <cellStyle name="_ET_STYLE_NoName_00_ 2_8月_表5 2_表4" xfId="138"/>
    <cellStyle name="强调文字颜色 4" xfId="139"/>
    <cellStyle name="_ET_STYLE_NoName_00_ 3_表5 3" xfId="140"/>
    <cellStyle name="_ET_STYLE_NoName_00_ 3_8月_表5_表5" xfId="141"/>
    <cellStyle name="20% - 强调文字颜色 4" xfId="142"/>
    <cellStyle name="20% - 着色 3 2_表1" xfId="143"/>
    <cellStyle name="计算 3" xfId="144"/>
    <cellStyle name="_ET_STYLE_NoName_00__表5 4" xfId="145"/>
    <cellStyle name="_ET_STYLE_NoName_00__7月_表5 3_表4" xfId="146"/>
    <cellStyle name="40% - 强调文字颜色 4" xfId="147"/>
    <cellStyle name="_ET_STYLE_NoName_00_ 3_8月 2" xfId="148"/>
    <cellStyle name="_ET_STYLE_NoName_00_ 2_8月_表5 2_表5" xfId="149"/>
    <cellStyle name="强调文字颜色 5" xfId="150"/>
    <cellStyle name="_ET_STYLE_NoName_00__7月_表5 3_表5" xfId="151"/>
    <cellStyle name="40% - 强调文字颜色 5" xfId="152"/>
    <cellStyle name="_ET_STYLE_NoName_00_ 3_8月 3" xfId="153"/>
    <cellStyle name="_ET_STYLE_NoName_00__8月 4" xfId="154"/>
    <cellStyle name="_ET_STYLE_NoName_00_ 4_8月_表1" xfId="155"/>
    <cellStyle name="60% - 着色 6 2" xfId="156"/>
    <cellStyle name="标题 1 4 2" xfId="157"/>
    <cellStyle name="60% - 强调文字颜色 5" xfId="158"/>
    <cellStyle name="强调文字颜色 6" xfId="159"/>
    <cellStyle name="20% - 强调文字颜色 3 3 2" xfId="160"/>
    <cellStyle name="40% - 强调文字颜色 6" xfId="161"/>
    <cellStyle name="_ET_STYLE_NoName_00_ 3_8月 4" xfId="162"/>
    <cellStyle name="着色 5 2" xfId="163"/>
    <cellStyle name="60% - 着色 6 3" xfId="164"/>
    <cellStyle name="标题 1 4 3" xfId="165"/>
    <cellStyle name="60% - 强调文字颜色 6" xfId="166"/>
    <cellStyle name="_ET_STYLE_NoName_00_ 2 2_表5" xfId="167"/>
    <cellStyle name="_ET_STYLE_NoName_00_" xfId="168"/>
    <cellStyle name="_ET_STYLE_NoName_00_ 4_表1" xfId="169"/>
    <cellStyle name="_ET_STYLE_NoName_00_ 2_表3_表5" xfId="170"/>
    <cellStyle name="千位分隔 3 2" xfId="171"/>
    <cellStyle name="标题 4 2 2" xfId="172"/>
    <cellStyle name="强调文字颜色 1 3 4" xfId="173"/>
    <cellStyle name="千位分隔 3 2 2" xfId="174"/>
    <cellStyle name="标题 4 2 2 2" xfId="175"/>
    <cellStyle name="_ET_STYLE_NoName_00_ 5_8月_表3_表5" xfId="176"/>
    <cellStyle name="注释 3" xfId="177"/>
    <cellStyle name="60% - 强调文字颜色 2 3 3" xfId="178"/>
    <cellStyle name="_ET_STYLE_NoName_00_ 4_表5 3_表4" xfId="179"/>
    <cellStyle name="千位分隔 10 2" xfId="180"/>
    <cellStyle name="常规 6 3" xfId="181"/>
    <cellStyle name="_ET_STYLE_NoName_00_ 4_8月 3_表5" xfId="182"/>
    <cellStyle name="_ET_STYLE_NoName_00_ 2" xfId="183"/>
    <cellStyle name="40% - 强调文字颜色 1 3" xfId="184"/>
    <cellStyle name="常规 9 2" xfId="185"/>
    <cellStyle name="_ET_STYLE_NoName_00_ 3_8月_表5 2" xfId="186"/>
    <cellStyle name="_ET_STYLE_NoName_00_ 2 4_表3" xfId="187"/>
    <cellStyle name="20% - 着色 3 6" xfId="188"/>
    <cellStyle name="_ET_STYLE_NoName_00_ 2_8月_表5_表4" xfId="189"/>
    <cellStyle name="_ET_STYLE_NoName_00_ 2 2" xfId="190"/>
    <cellStyle name="_ET_STYLE_NoName_00__8月_表5 3" xfId="191"/>
    <cellStyle name="_ET_STYLE_NoName_00_ 2 2_表3" xfId="192"/>
    <cellStyle name="40% - 强调文字颜色 1 4" xfId="193"/>
    <cellStyle name="常规 9 3" xfId="194"/>
    <cellStyle name="_ET_STYLE_NoName_00_ 3_8月_表5 3" xfId="195"/>
    <cellStyle name="_ET_STYLE_NoName_00_ 2 4_表4" xfId="196"/>
    <cellStyle name="_ET_STYLE_NoName_00_ 2_8月_表5_表5" xfId="197"/>
    <cellStyle name="_ET_STYLE_NoName_00_ 2 3" xfId="198"/>
    <cellStyle name="40% - 着色 6 2" xfId="199"/>
    <cellStyle name="20% - 强调文字颜色 4 3 2" xfId="200"/>
    <cellStyle name="_ET_STYLE_NoName_00_ 2 3_表3" xfId="201"/>
    <cellStyle name="_ET_STYLE_NoName_00_ 2_7月_表5 2_表3" xfId="202"/>
    <cellStyle name="常规 10 8 11" xfId="203"/>
    <cellStyle name="60% - 着色 3 3 3" xfId="204"/>
    <cellStyle name="_ET_STYLE_NoName_00__7月_表5_表3_1" xfId="205"/>
    <cellStyle name="差 2 3" xfId="206"/>
    <cellStyle name="_ET_STYLE_NoName_00_ 2_7月" xfId="207"/>
    <cellStyle name="20% - 强调文字颜色 4 3 3" xfId="208"/>
    <cellStyle name="_ET_STYLE_NoName_00_ 2 3_表4" xfId="209"/>
    <cellStyle name="40% - 强调文字颜色 1 5" xfId="210"/>
    <cellStyle name="常规 9 4" xfId="211"/>
    <cellStyle name="_ET_STYLE_NoName_00_ 3_8月_表5 4" xfId="212"/>
    <cellStyle name="_ET_STYLE_NoName_00_ 2 4_表5" xfId="213"/>
    <cellStyle name="_ET_STYLE_NoName_00_ 2 4" xfId="214"/>
    <cellStyle name="40% - 着色 6 3" xfId="215"/>
    <cellStyle name="_ET_STYLE_NoName_00_ 4 4_表5" xfId="216"/>
    <cellStyle name="_ET_STYLE_NoName_00_ 2_7月 2_表3" xfId="217"/>
    <cellStyle name="_ET_STYLE_NoName_00_ 2_7月 2_表4" xfId="218"/>
    <cellStyle name="_ET_STYLE_NoName_00_ 2_7月 2_表5" xfId="219"/>
    <cellStyle name="_ET_STYLE_NoName_00_ 4_8月_表5 4_表5" xfId="220"/>
    <cellStyle name="差 2 3 3" xfId="221"/>
    <cellStyle name="_ET_STYLE_NoName_00_ 2_7月 3" xfId="222"/>
    <cellStyle name="_ET_STYLE_NoName_00_ 2_7月 3_表3" xfId="223"/>
    <cellStyle name="好 3" xfId="224"/>
    <cellStyle name="_ET_STYLE_NoName_00_ 4_表5_表3_1" xfId="225"/>
    <cellStyle name="_ET_STYLE_NoName_00_ 3_8月_表3_表3" xfId="226"/>
    <cellStyle name="_ET_STYLE_NoName_00_ 2_7月 3_表4" xfId="227"/>
    <cellStyle name="好 4" xfId="228"/>
    <cellStyle name="_ET_STYLE_NoName_00_ 3_8月_表3_表4" xfId="229"/>
    <cellStyle name="_ET_STYLE_NoName_00_ 2_7月 3_表5" xfId="230"/>
    <cellStyle name="好 5" xfId="231"/>
    <cellStyle name="标题 3 2 2" xfId="232"/>
    <cellStyle name="20% - 着色 4 3 2" xfId="233"/>
    <cellStyle name="_ET_STYLE_NoName_00_ 2_表1_表3" xfId="234"/>
    <cellStyle name="差 2 3 4" xfId="235"/>
    <cellStyle name="_ET_STYLE_NoName_00_ 2_7月 4" xfId="236"/>
    <cellStyle name="20% - 着色 2 2 3" xfId="237"/>
    <cellStyle name="60% - 强调文字颜色 4 4" xfId="238"/>
    <cellStyle name="_ET_STYLE_NoName_00_ 2_7月 4_表3" xfId="239"/>
    <cellStyle name="20% - 着色 2 2 4" xfId="240"/>
    <cellStyle name="60% - 强调文字颜色 4 5" xfId="241"/>
    <cellStyle name="_ET_STYLE_NoName_00_ 2_7月 4_表4" xfId="242"/>
    <cellStyle name="_ET_STYLE_NoName_00_ 2_7月 4_表5" xfId="243"/>
    <cellStyle name="千位分隔 2 3 2" xfId="244"/>
    <cellStyle name="_ET_STYLE_NoName_00_ 4_表3" xfId="245"/>
    <cellStyle name="_ET_STYLE_NoName_00_ 2_7月_表1_表3" xfId="246"/>
    <cellStyle name="_ET_STYLE_NoName_00_ 3_表5_表4" xfId="247"/>
    <cellStyle name="强调文字颜色 5 2 2" xfId="248"/>
    <cellStyle name="_ET_STYLE_NoName_00_ 3_表5_表5" xfId="249"/>
    <cellStyle name="_ET_STYLE_NoName_00_ 2_7月_表1_表4" xfId="250"/>
    <cellStyle name="千位分隔 2 3 3" xfId="251"/>
    <cellStyle name="千位分隔 2 3 4" xfId="252"/>
    <cellStyle name="_ET_STYLE_NoName_00_ 4_表5" xfId="253"/>
    <cellStyle name="_ET_STYLE_NoName_00_ 2_7月_表1_表5" xfId="254"/>
    <cellStyle name="60% - 着色 2 2 3" xfId="255"/>
    <cellStyle name="_ET_STYLE_NoName_00_ 5_表5_表3_表4" xfId="256"/>
    <cellStyle name="_ET_STYLE_NoName_00_ 3 3_表5" xfId="257"/>
    <cellStyle name="40% - 强调文字颜色 1 3 2" xfId="258"/>
    <cellStyle name="注释 7" xfId="259"/>
    <cellStyle name="解释性文本 2_表1" xfId="260"/>
    <cellStyle name="常规 44 2 3" xfId="261"/>
    <cellStyle name="_ET_STYLE_NoName_00_ 6" xfId="262"/>
    <cellStyle name="_ET_STYLE_NoName_00_ 2_7月_表3" xfId="263"/>
    <cellStyle name="_ET_STYLE_NoName_00_ 6_表3" xfId="264"/>
    <cellStyle name="_ET_STYLE_NoName_00_ 2_7月_表3_表3" xfId="265"/>
    <cellStyle name="_ET_STYLE_NoName_00_ 6_表4" xfId="266"/>
    <cellStyle name="_ET_STYLE_NoName_00_ 2_7月_表3_表4" xfId="267"/>
    <cellStyle name="_ET_STYLE_NoName_00_ 6_表5" xfId="268"/>
    <cellStyle name="_ET_STYLE_NoName_00_ 2_7月_表3_表5" xfId="269"/>
    <cellStyle name="40% - 强调文字颜色 1 3 4" xfId="270"/>
    <cellStyle name="_ET_STYLE_NoName_00__7月 2" xfId="271"/>
    <cellStyle name="60% - 强调文字颜色 6 4_表1" xfId="272"/>
    <cellStyle name="_ET_STYLE_NoName_00_ 8" xfId="273"/>
    <cellStyle name="_ET_STYLE_NoName_00_ 2_7月_表5" xfId="274"/>
    <cellStyle name="_ET_STYLE_NoName_00__7月_表5_表3_表3" xfId="275"/>
    <cellStyle name="适中 6" xfId="276"/>
    <cellStyle name="_ET_STYLE_NoName_00_ 2_7月_表5 2" xfId="277"/>
    <cellStyle name="常规 3 2 4" xfId="278"/>
    <cellStyle name="_ET_STYLE_NoName_00_ 2_7月_表5 2_表4" xfId="279"/>
    <cellStyle name="差 2 2 2" xfId="280"/>
    <cellStyle name="_ET_STYLE_NoName_00_ 2_7月_表5 2_表5" xfId="281"/>
    <cellStyle name="差 2 2 3" xfId="282"/>
    <cellStyle name="_ET_STYLE_NoName_00__7月_表5_表3_表4" xfId="283"/>
    <cellStyle name="20% - 强调文字颜色 3 2" xfId="284"/>
    <cellStyle name="适中 7" xfId="285"/>
    <cellStyle name="_ET_STYLE_NoName_00_ 2_7月_表5 3" xfId="286"/>
    <cellStyle name="_ET_STYLE_NoName_00_ 2_7月_表5 3_表3" xfId="287"/>
    <cellStyle name="标题 2 3_表1" xfId="288"/>
    <cellStyle name="_ET_STYLE_NoName_00_ 2_7月_表5 3_表4" xfId="289"/>
    <cellStyle name="_ET_STYLE_NoName_00_ 2_7月_表5 3_表5" xfId="290"/>
    <cellStyle name="_ET_STYLE_NoName_00_ 2_7月_表5 4_表3" xfId="291"/>
    <cellStyle name="标题 2 4_表1" xfId="292"/>
    <cellStyle name="_ET_STYLE_NoName_00_ 2_7月_表5 4_表4" xfId="293"/>
    <cellStyle name="_ET_STYLE_NoName_00_ 2_7月_表5 4_表5" xfId="294"/>
    <cellStyle name="_ET_STYLE_NoName_00__7月 2_表3" xfId="295"/>
    <cellStyle name="_ET_STYLE_NoName_00_ 8_表3" xfId="296"/>
    <cellStyle name="_ET_STYLE_NoName_00_ 2_7月_表5_表3" xfId="297"/>
    <cellStyle name="_ET_STYLE_NoName_00__tor3B7_表5_表5" xfId="298"/>
    <cellStyle name="检查单元格 2 4" xfId="299"/>
    <cellStyle name="_ET_STYLE_NoName_00_ 2_7月_表5_表3_表3" xfId="300"/>
    <cellStyle name="警告文本 2 3 3" xfId="301"/>
    <cellStyle name="汇总 2 3 4" xfId="302"/>
    <cellStyle name="检查单元格 2 5" xfId="303"/>
    <cellStyle name="_ET_STYLE_NoName_00_ 2_7月_表5_表3_表4" xfId="304"/>
    <cellStyle name="警告文本 2 3 4" xfId="305"/>
    <cellStyle name="检查单元格 2 6" xfId="306"/>
    <cellStyle name="_ET_STYLE_NoName_00_ 2_7月_表5_表3_表5" xfId="307"/>
    <cellStyle name="_ET_STYLE_NoName_00__7月 2_表4" xfId="308"/>
    <cellStyle name="60% - 着色 6 2_表1" xfId="309"/>
    <cellStyle name="_ET_STYLE_NoName_00_ 8_表4" xfId="310"/>
    <cellStyle name="_ET_STYLE_NoName_00_ 2_7月_表5_表4" xfId="311"/>
    <cellStyle name="强调文字颜色 4 2" xfId="312"/>
    <cellStyle name="_ET_STYLE_NoName_00__7月 2_表5" xfId="313"/>
    <cellStyle name="_ET_STYLE_NoName_00_ 8_表5" xfId="314"/>
    <cellStyle name="_ET_STYLE_NoName_00_ 2_7月_表5_表5" xfId="315"/>
    <cellStyle name="20% - 着色 4 2 4" xfId="316"/>
    <cellStyle name="_ET_STYLE_NoName_00_ 2_8月" xfId="317"/>
    <cellStyle name="20% - 着色 2 2_表1" xfId="318"/>
    <cellStyle name="_ET_STYLE_NoName_00_ 3_8月_表5_表3_表4" xfId="319"/>
    <cellStyle name="_ET_STYLE_NoName_00__表5 3_表5" xfId="320"/>
    <cellStyle name="_ET_STYLE_NoName_00_ 2_8月 2" xfId="321"/>
    <cellStyle name="_ET_STYLE_NoName_00_ 2_8月 2_表3" xfId="322"/>
    <cellStyle name="_ET_STYLE_NoName_00_ 2_表5 2_表3" xfId="323"/>
    <cellStyle name="警告文本 2 2 2" xfId="324"/>
    <cellStyle name="汇总 2 2 3" xfId="325"/>
    <cellStyle name="_ET_STYLE_NoName_00_ 2_8月 2_表4" xfId="326"/>
    <cellStyle name="_ET_STYLE_NoName_00_ 2_表5 2_表4" xfId="327"/>
    <cellStyle name="警告文本 2 2 3" xfId="328"/>
    <cellStyle name="汇总 2 2 4" xfId="329"/>
    <cellStyle name="_ET_STYLE_NoName_00_ 2_8月 2_表5" xfId="330"/>
    <cellStyle name="_ET_STYLE_NoName_00_ 3_8月_表5_表3_表5" xfId="331"/>
    <cellStyle name="_ET_STYLE_NoName_00__tor3B7_表5_表3_表3" xfId="332"/>
    <cellStyle name="_ET_STYLE_NoName_00_ 2_8月 3" xfId="333"/>
    <cellStyle name="60% - 着色 3 4" xfId="334"/>
    <cellStyle name="_ET_STYLE_NoName_00_ 2_tor3B7_表5_表5" xfId="335"/>
    <cellStyle name="_ET_STYLE_NoName_00_ 3_8月_表1_表5" xfId="336"/>
    <cellStyle name="_ET_STYLE_NoName_00_ 5_8月_表5_表3_1" xfId="337"/>
    <cellStyle name="_ET_STYLE_NoName_00_ 2_8月 3_表3" xfId="338"/>
    <cellStyle name="_ET_STYLE_NoName_00_ 2_表5 3_表3" xfId="339"/>
    <cellStyle name="_ET_STYLE_NoName_00_ 2_8月 3_表4" xfId="340"/>
    <cellStyle name="20% - 强调文字颜色 5 3 2" xfId="341"/>
    <cellStyle name="_ET_STYLE_NoName_00_ 2_表5 3_表4" xfId="342"/>
    <cellStyle name="_ET_STYLE_NoName_00_ 2_8月 3_表5" xfId="343"/>
    <cellStyle name="_ET_STYLE_NoName_00__tor3B7_表5_表3_表4" xfId="344"/>
    <cellStyle name="_ET_STYLE_NoName_00_ 2_8月 4" xfId="345"/>
    <cellStyle name="_ET_STYLE_NoName_00_ 2_8月 4_表3" xfId="346"/>
    <cellStyle name="标题 4 2 2_表1" xfId="347"/>
    <cellStyle name="_ET_STYLE_NoName_00_ 2_表5 4_表3" xfId="348"/>
    <cellStyle name="_ET_STYLE_NoName_00_ 2_8月 4_表4" xfId="349"/>
    <cellStyle name="_ET_STYLE_NoName_00_ 2_表5 4_表4" xfId="350"/>
    <cellStyle name="_ET_STYLE_NoName_00_ 2_8月 4_表5" xfId="351"/>
    <cellStyle name="_ET_STYLE_NoName_00_ 2_8月_表1" xfId="352"/>
    <cellStyle name="_ET_STYLE_NoName_00_ 2_8月_表5_表3_表5" xfId="353"/>
    <cellStyle name="_ET_STYLE_NoName_00_ 2_8月_表1_表3" xfId="354"/>
    <cellStyle name="_ET_STYLE_NoName_00_ 2_8月_表1_表4" xfId="355"/>
    <cellStyle name="_ET_STYLE_NoName_00_ 2_8月_表1_表5" xfId="356"/>
    <cellStyle name="40% - 强调文字颜色 2 3 2" xfId="357"/>
    <cellStyle name="差 4_表1" xfId="358"/>
    <cellStyle name="_ET_STYLE_NoName_00_ 2_8月_表3" xfId="359"/>
    <cellStyle name="_ET_STYLE_NoName_00_ 2_8月_表3_表4" xfId="360"/>
    <cellStyle name="_ET_STYLE_NoName_00_ 2_8月_表3_表5" xfId="361"/>
    <cellStyle name="40% - 强调文字颜色 2 3 4" xfId="362"/>
    <cellStyle name="常规 5 3_表1" xfId="363"/>
    <cellStyle name="_ET_STYLE_NoName_00_ 2_8月_表5" xfId="364"/>
    <cellStyle name="_ET_STYLE_NoName_00_ 2_8月_表5 2" xfId="365"/>
    <cellStyle name="_ET_STYLE_NoName_00__tor3B7_表5 2_表3" xfId="366"/>
    <cellStyle name="_ET_STYLE_NoName_00_ 2_8月_表5 3" xfId="367"/>
    <cellStyle name="强调文字颜色 2 3 3" xfId="368"/>
    <cellStyle name="_ET_STYLE_NoName_00_ 2_8月_表5 3_表3" xfId="369"/>
    <cellStyle name="强调文字颜色 2 3 4" xfId="370"/>
    <cellStyle name="千位分隔 4 2 2" xfId="371"/>
    <cellStyle name="_ET_STYLE_NoName_00_ 2_8月_表5 3_表4" xfId="372"/>
    <cellStyle name="千位分隔 4 2 3" xfId="373"/>
    <cellStyle name="_ET_STYLE_NoName_00_ 2_8月_表5 3_表5" xfId="374"/>
    <cellStyle name="_ET_STYLE_NoName_00__tor3B7_表5 2_表4" xfId="375"/>
    <cellStyle name="汇总 2" xfId="376"/>
    <cellStyle name="_ET_STYLE_NoName_00_ 2_8月_表5 4" xfId="377"/>
    <cellStyle name="常规 42" xfId="378"/>
    <cellStyle name="20% - 强调文字颜色 2 3 4" xfId="379"/>
    <cellStyle name="_ET_STYLE_NoName_00_ 2_8月_表5 4_表3" xfId="380"/>
    <cellStyle name="_ET_STYLE_NoName_00_ 2_8月_表5 4_表4" xfId="381"/>
    <cellStyle name="_ET_STYLE_NoName_00_ 2_表3_表4" xfId="382"/>
    <cellStyle name="输入 6" xfId="383"/>
    <cellStyle name="_ET_STYLE_NoName_00_ 2_8月_表5_表3_1" xfId="384"/>
    <cellStyle name="_ET_STYLE_NoName_00_ 2_8月_表5_表3_表3" xfId="385"/>
    <cellStyle name="输出 2 2 3" xfId="386"/>
    <cellStyle name="_ET_STYLE_NoName_00_ 2_8月_表5_表3_表4" xfId="387"/>
    <cellStyle name="输出 2 2 4" xfId="388"/>
    <cellStyle name="常规_附表2：2015年基金预算调整表(初稿）" xfId="389"/>
    <cellStyle name="_ET_STYLE_NoName_00__tor3B7 4_表3" xfId="390"/>
    <cellStyle name="_ET_STYLE_NoName_00_ 2_tor3B7" xfId="391"/>
    <cellStyle name="_ET_STYLE_NoName_00_ 4 2_表5" xfId="392"/>
    <cellStyle name="_ET_STYLE_NoName_00__7月_表1_表3" xfId="393"/>
    <cellStyle name="20% - 强调文字颜色 5 2 3" xfId="394"/>
    <cellStyle name="_ET_STYLE_NoName_00_ 2_tor3B7 2" xfId="395"/>
    <cellStyle name="_ET_STYLE_NoName_00_ 2_tor3B7 2_表3" xfId="396"/>
    <cellStyle name="60% - 强调文字颜色 6 8 4 2" xfId="397"/>
    <cellStyle name="_ET_STYLE_NoName_00_ 2_tor3B7 2_表4" xfId="398"/>
    <cellStyle name="60% - 强调文字颜色 6 8 4 3" xfId="399"/>
    <cellStyle name="20% - 着色 1 2 2" xfId="400"/>
    <cellStyle name="_ET_STYLE_NoName_00_ 2_tor3B7 2_表5" xfId="401"/>
    <cellStyle name="60% - 强调文字颜色 6 8 4 4" xfId="402"/>
    <cellStyle name="_ET_STYLE_NoName_00__7月_表1_表4" xfId="403"/>
    <cellStyle name="20% - 强调文字颜色 5 2 4" xfId="404"/>
    <cellStyle name="_ET_STYLE_NoName_00_ 5_表5" xfId="405"/>
    <cellStyle name="_ET_STYLE_NoName_00_ 2_tor3B7 3" xfId="406"/>
    <cellStyle name="_ET_STYLE_NoName_00_ 5_表5_表3" xfId="407"/>
    <cellStyle name="强调文字颜色 5 4" xfId="408"/>
    <cellStyle name="_ET_STYLE_NoName_00_ 2_tor3B7 3_表3" xfId="409"/>
    <cellStyle name="_ET_STYLE_NoName_00_ 5_表5_表4" xfId="410"/>
    <cellStyle name="强调文字颜色 5 5" xfId="411"/>
    <cellStyle name="_ET_STYLE_NoName_00_ 2_tor3B7 3_表4" xfId="412"/>
    <cellStyle name="_ET_STYLE_NoName_00_ 4 2_表3" xfId="413"/>
    <cellStyle name="_ET_STYLE_NoName_00_ 5_表5_表5" xfId="414"/>
    <cellStyle name="强调文字颜色 5 6" xfId="415"/>
    <cellStyle name="_ET_STYLE_NoName_00_ 2_tor3B7 3_表5" xfId="416"/>
    <cellStyle name="_ET_STYLE_NoName_00_ 4 2_表4" xfId="417"/>
    <cellStyle name="_ET_STYLE_NoName_00__7月_表1_表5" xfId="418"/>
    <cellStyle name="_ET_STYLE_NoName_00_ 2_tor3B7 4" xfId="419"/>
    <cellStyle name="_ET_STYLE_NoName_00_ 2_tor3B7 4_表3" xfId="420"/>
    <cellStyle name="_ET_STYLE_NoName_00_ 2_tor3B7 4_表4" xfId="421"/>
    <cellStyle name="_ET_STYLE_NoName_00_ 4 3_表3" xfId="422"/>
    <cellStyle name="常规 5_表1" xfId="423"/>
    <cellStyle name="_ET_STYLE_NoName_00_ 2_tor3B7 4_表5" xfId="424"/>
    <cellStyle name="_ET_STYLE_NoName_00_ 4 3_表4" xfId="425"/>
    <cellStyle name="着色 6 5" xfId="426"/>
    <cellStyle name="_ET_STYLE_NoName_00_ 2_tor3B7_表1" xfId="427"/>
    <cellStyle name="解释性文本 2 6" xfId="428"/>
    <cellStyle name="_ET_STYLE_NoName_00__7月_表5 2" xfId="429"/>
    <cellStyle name="_ET_STYLE_NoName_00_ 2_tor3B7_表1_表3" xfId="430"/>
    <cellStyle name="_ET_STYLE_NoName_00__7月_表5 3" xfId="431"/>
    <cellStyle name="_ET_STYLE_NoName_00_ 2_tor3B7_表1_表4" xfId="432"/>
    <cellStyle name="_ET_STYLE_NoName_00__7月_表5 4" xfId="433"/>
    <cellStyle name="_ET_STYLE_NoName_00_ 2_tor3B7_表1_表5" xfId="434"/>
    <cellStyle name="_ET_STYLE_NoName_00_ 2_tor3B7_表3" xfId="435"/>
    <cellStyle name="输出 4 2" xfId="436"/>
    <cellStyle name="常规 3" xfId="437"/>
    <cellStyle name="20% - 着色 1 2 4" xfId="438"/>
    <cellStyle name="_ET_STYLE_NoName_00_ 2_tor3B7_表3_表3" xfId="439"/>
    <cellStyle name="_ET_STYLE_NoName_00__tor3B7 3_表4" xfId="440"/>
    <cellStyle name="检查单元格 4" xfId="441"/>
    <cellStyle name="汇总 2 5" xfId="442"/>
    <cellStyle name="_ET_STYLE_NoName_00__tor3B7 3_表5" xfId="443"/>
    <cellStyle name="检查单元格 5" xfId="444"/>
    <cellStyle name="汇总 2 6" xfId="445"/>
    <cellStyle name="_ET_STYLE_NoName_00_ 2_tor3B7_表3_表4" xfId="446"/>
    <cellStyle name="_ET_STYLE_NoName_00_ 2_tor3B7_表3_表5" xfId="447"/>
    <cellStyle name="_ET_STYLE_NoName_00_ 2_tor3B7_表5" xfId="448"/>
    <cellStyle name="_ET_STYLE_NoName_00_ 3_8月_表1" xfId="449"/>
    <cellStyle name="输出 4 4" xfId="450"/>
    <cellStyle name="常规 5" xfId="451"/>
    <cellStyle name="_ET_STYLE_NoName_00_ 2_表5 4" xfId="452"/>
    <cellStyle name="_ET_STYLE_NoName_00_ 2_tor3B7_表5 2_表3" xfId="453"/>
    <cellStyle name="_ET_STYLE_NoName_00_ 2_tor3B7_表5 2_表4" xfId="454"/>
    <cellStyle name="强调文字颜色 1 3 2" xfId="455"/>
    <cellStyle name="_ET_STYLE_NoName_00_ 2_tor3B7_表5 2_表5" xfId="456"/>
    <cellStyle name="_ET_STYLE_NoName_00_ 5_8月_表3_表3" xfId="457"/>
    <cellStyle name="着色 3 3 3" xfId="458"/>
    <cellStyle name="_ET_STYLE_NoName_00_ 4_8月 3_表3" xfId="459"/>
    <cellStyle name="_ET_STYLE_NoName_00_ 2_tor3B7_表5 3" xfId="460"/>
    <cellStyle name="常规 5 3" xfId="461"/>
    <cellStyle name="_ET_STYLE_NoName_00_ 2_tor3B7_表5 3_表3" xfId="462"/>
    <cellStyle name="20% - 强调文字颜色 1 3 2" xfId="463"/>
    <cellStyle name="_ET_STYLE_NoName_00_ 2_tor3B7_表5 3_表4" xfId="464"/>
    <cellStyle name="_ET_STYLE_NoName_00__表3_表4" xfId="465"/>
    <cellStyle name="40% - 强调文字颜色 3 2" xfId="466"/>
    <cellStyle name="_ET_STYLE_NoName_00_ 4_8月 4_表3" xfId="467"/>
    <cellStyle name="20% - 强调文字颜色 1 3 3" xfId="468"/>
    <cellStyle name="_ET_STYLE_NoName_00_ 2_tor3B7_表5 3_表5" xfId="469"/>
    <cellStyle name="计算 2 2" xfId="470"/>
    <cellStyle name="_ET_STYLE_NoName_00_ 2_tor3B7_表5 4" xfId="471"/>
    <cellStyle name="常规 5 4" xfId="472"/>
    <cellStyle name="常规 4 3 2" xfId="473"/>
    <cellStyle name="标题 1 7" xfId="474"/>
    <cellStyle name="_ET_STYLE_NoName_00_ 2_tor3B7_表5 4_表3" xfId="475"/>
    <cellStyle name="_ET_STYLE_NoName_00_ 2_tor3B7_表5 4_表4" xfId="476"/>
    <cellStyle name="20% - 着色 5 2" xfId="477"/>
    <cellStyle name="着色 1 2" xfId="478"/>
    <cellStyle name="_ET_STYLE_NoName_00_ 2_tor3B7_表5 4_表5" xfId="479"/>
    <cellStyle name="_ET_STYLE_NoName_00_ 5_8月_表5_表3" xfId="480"/>
    <cellStyle name="20% - 着色 3 3 3" xfId="481"/>
    <cellStyle name="解释性文本 4" xfId="482"/>
    <cellStyle name="适中 2 3 3" xfId="483"/>
    <cellStyle name="60% - 着色 3 2" xfId="484"/>
    <cellStyle name="_ET_STYLE_NoName_00_ 2_tor3B7_表5_表3" xfId="485"/>
    <cellStyle name="_ET_STYLE_NoName_00_ 3_8月_表1_表3" xfId="486"/>
    <cellStyle name="20% - 强调文字颜色 6 4" xfId="487"/>
    <cellStyle name="_ET_STYLE_NoName_00_ 2_tor3B7_表5_表3_1" xfId="488"/>
    <cellStyle name="_ET_STYLE_NoName_00_ 4_8月_表5 2_表4" xfId="489"/>
    <cellStyle name="_ET_STYLE_NoName_00_ 2_tor3B7_表5_表3_表3" xfId="490"/>
    <cellStyle name="_ET_STYLE_NoName_00_ 2_tor3B7_表5_表3_表4" xfId="491"/>
    <cellStyle name="_ET_STYLE_NoName_00_ 2_tor3B7_表5_表3_表5" xfId="492"/>
    <cellStyle name="20% - 着色 3 3 4" xfId="493"/>
    <cellStyle name="差 2" xfId="494"/>
    <cellStyle name="解释性文本 5" xfId="495"/>
    <cellStyle name="适中 2 3 4" xfId="496"/>
    <cellStyle name="60% - 着色 3 3" xfId="497"/>
    <cellStyle name="_ET_STYLE_NoName_00_ 2_tor3B7_表5_表4" xfId="498"/>
    <cellStyle name="_ET_STYLE_NoName_00_ 3_8月_表1_表4" xfId="499"/>
    <cellStyle name="20% - 着色 4 3 4" xfId="500"/>
    <cellStyle name="好 2 2" xfId="501"/>
    <cellStyle name="_ET_STYLE_NoName_00_ 2_表1_表5" xfId="502"/>
    <cellStyle name="_ET_STYLE_NoName_00_ 2_表1" xfId="503"/>
    <cellStyle name="20% - 着色 4 3 3" xfId="504"/>
    <cellStyle name="_ET_STYLE_NoName_00_ 2_表1_表4" xfId="505"/>
    <cellStyle name="计算 4 3" xfId="506"/>
    <cellStyle name="20% - 着色 2 3" xfId="507"/>
    <cellStyle name="_ET_STYLE_NoName_00_ 3_表3_表4" xfId="508"/>
    <cellStyle name="_ET_STYLE_NoName_00_ 2_表3" xfId="509"/>
    <cellStyle name="_ET_STYLE_NoName_00_ 2_表3_表3" xfId="510"/>
    <cellStyle name="输入 2 3 4" xfId="511"/>
    <cellStyle name="_ET_STYLE_NoName_00_ 4_表5_表3" xfId="512"/>
    <cellStyle name="20% - 着色 2 5" xfId="513"/>
    <cellStyle name="20% - 强调文字颜色 6 3 3" xfId="514"/>
    <cellStyle name="_ET_STYLE_NoName_00_ 2_表5" xfId="515"/>
    <cellStyle name="_ET_STYLE_NoName_00_ 2_表5 2" xfId="516"/>
    <cellStyle name="_ET_STYLE_NoName_00_ 2_表5 2_表5" xfId="517"/>
    <cellStyle name="强调文字颜色 5 3 2" xfId="518"/>
    <cellStyle name="警告文本 2 2 4" xfId="519"/>
    <cellStyle name="_ET_STYLE_NoName_00_ 2_表5 3" xfId="520"/>
    <cellStyle name="_ET_STYLE_NoName_00__表3" xfId="521"/>
    <cellStyle name="_ET_STYLE_NoName_00_ 4_表1_表3" xfId="522"/>
    <cellStyle name="_ET_STYLE_NoName_00_ 2_表5 4_表5" xfId="523"/>
    <cellStyle name="_ET_STYLE_NoName_00_ 2_表5_表3_1" xfId="524"/>
    <cellStyle name="强调文字颜色 6 6" xfId="525"/>
    <cellStyle name="_ET_STYLE_NoName_00_ 2_表5_表3_表3" xfId="526"/>
    <cellStyle name="_ET_STYLE_NoName_00_ 2_表5_表3_表4" xfId="527"/>
    <cellStyle name="_ET_STYLE_NoName_00_ 2_表5_表3_表5" xfId="528"/>
    <cellStyle name="_ET_STYLE_NoName_00__7月_表5 4_表3" xfId="529"/>
    <cellStyle name="_ET_STYLE_NoName_00_ 2_表5_表4" xfId="530"/>
    <cellStyle name="_ET_STYLE_NoName_00_ 4_表5_表3_表4" xfId="531"/>
    <cellStyle name="40% - 着色 6 2 4" xfId="532"/>
    <cellStyle name="常规 54 3" xfId="533"/>
    <cellStyle name="_ET_STYLE_NoName_00_ 2_表5_表5" xfId="534"/>
    <cellStyle name="_ET_STYLE_NoName_00_ 4_表5_表3_表5" xfId="535"/>
    <cellStyle name="常规 54 4" xfId="536"/>
    <cellStyle name="常规 4 4 2" xfId="537"/>
    <cellStyle name="常规 6 4" xfId="538"/>
    <cellStyle name="_ET_STYLE_NoName_00_ 3" xfId="539"/>
    <cellStyle name="_ET_STYLE_NoName_00_ 4_表5 3_表5" xfId="540"/>
    <cellStyle name="60% - 强调文字颜色 2 3 4" xfId="541"/>
    <cellStyle name="注释 4" xfId="542"/>
    <cellStyle name="_ET_STYLE_NoName_00_ 3 2" xfId="543"/>
    <cellStyle name="_ET_STYLE_NoName_00_ 5_8月_表5 4_表4" xfId="544"/>
    <cellStyle name="_ET_STYLE_NoName_00_ 3 2_表3" xfId="545"/>
    <cellStyle name="_ET_STYLE_NoName_00_ 5_8月_表5 4_表5" xfId="546"/>
    <cellStyle name="_ET_STYLE_NoName_00_ 3 2_表4" xfId="547"/>
    <cellStyle name="_ET_STYLE_NoName_00_ 3 2_表5" xfId="548"/>
    <cellStyle name="_ET_STYLE_NoName_00_ 3 3" xfId="549"/>
    <cellStyle name="_ET_STYLE_NoName_00_ 3 3_表4" xfId="550"/>
    <cellStyle name="_ET_STYLE_NoName_00_ 5_表5_表3_表3" xfId="551"/>
    <cellStyle name="60% - 强调文字颜色 1 2_表1" xfId="552"/>
    <cellStyle name="60% - 着色 2 2 2" xfId="553"/>
    <cellStyle name="常规 4 4 4" xfId="554"/>
    <cellStyle name="_ET_STYLE_NoName_00_ 5" xfId="555"/>
    <cellStyle name="_ET_STYLE_NoName_00_ 3 4" xfId="556"/>
    <cellStyle name="强调文字颜色 2 3_表1" xfId="557"/>
    <cellStyle name="计算 2 6" xfId="558"/>
    <cellStyle name="_ET_STYLE_NoName_00_ 3 4_表3" xfId="559"/>
    <cellStyle name="_ET_STYLE_NoName_00_ 3 4_表4" xfId="560"/>
    <cellStyle name="_ET_STYLE_NoName_00_ 3_8月" xfId="561"/>
    <cellStyle name="_ET_STYLE_NoName_00_ 3_8月 2_表3" xfId="562"/>
    <cellStyle name="强调文字颜色 4 4" xfId="563"/>
    <cellStyle name="_ET_STYLE_NoName_00_ 4_8月_表1_表4" xfId="564"/>
    <cellStyle name="常规 2 7" xfId="565"/>
    <cellStyle name="_ET_STYLE_NoName_00__8月 4_表4" xfId="566"/>
    <cellStyle name="_ET_STYLE_NoName_00__表5 4_表3" xfId="567"/>
    <cellStyle name="_ET_STYLE_NoName_00_ 3_8月 2_表4" xfId="568"/>
    <cellStyle name="强调文字颜色 4 5" xfId="569"/>
    <cellStyle name="_ET_STYLE_NoName_00_ 3_表5 2_表3" xfId="570"/>
    <cellStyle name="_ET_STYLE_NoName_00_ 4_8月_表1_表5" xfId="571"/>
    <cellStyle name="常规 2 8" xfId="572"/>
    <cellStyle name="检查单元格 2 3_表1" xfId="573"/>
    <cellStyle name="输入 2" xfId="574"/>
    <cellStyle name="_ET_STYLE_NoName_00__8月 4_表5" xfId="575"/>
    <cellStyle name="_ET_STYLE_NoName_00__表5 4_表4" xfId="576"/>
    <cellStyle name="_ET_STYLE_NoName_00_ 3_8月 2_表5" xfId="577"/>
    <cellStyle name="强调文字颜色 4 6" xfId="578"/>
    <cellStyle name="_ET_STYLE_NoName_00_ 3_表5 2_表4" xfId="579"/>
    <cellStyle name="20% - 着色 2 3_表1" xfId="580"/>
    <cellStyle name="常规_表4国资收" xfId="581"/>
    <cellStyle name="_ET_STYLE_NoName_00_ 3_8月 3_表3" xfId="582"/>
    <cellStyle name="60% - 着色 2 3 3" xfId="583"/>
    <cellStyle name="_ET_STYLE_NoName_00_ 3_8月 3_表4" xfId="584"/>
    <cellStyle name="60% - 着色 2 3 4" xfId="585"/>
    <cellStyle name="_ET_STYLE_NoName_00_ 3_表5 3_表3" xfId="586"/>
    <cellStyle name="_ET_STYLE_NoName_00_ 3_8月 3_表5" xfId="587"/>
    <cellStyle name="_ET_STYLE_NoName_00_ 3_表5 3_表4" xfId="588"/>
    <cellStyle name="_ET_STYLE_NoName_00_ 3_8月 4_表3" xfId="589"/>
    <cellStyle name="_ET_STYLE_NoName_00_ 4_8月_表3_表4" xfId="590"/>
    <cellStyle name="_ET_STYLE_NoName_00_ 5_表5 3" xfId="591"/>
    <cellStyle name="40% - 着色 4 3" xfId="592"/>
    <cellStyle name="_ET_STYLE_NoName_00_ 3_8月 4_表4" xfId="593"/>
    <cellStyle name="_ET_STYLE_NoName_00_ 3_表5 4_表3" xfId="594"/>
    <cellStyle name="_ET_STYLE_NoName_00_ 4_8月_表3_表5" xfId="595"/>
    <cellStyle name="_ET_STYLE_NoName_00_ 5_表5 4" xfId="596"/>
    <cellStyle name="40% - 着色 4 4" xfId="597"/>
    <cellStyle name="_ET_STYLE_NoName_00_ 3_8月 4_表5" xfId="598"/>
    <cellStyle name="_ET_STYLE_NoName_00_ 3_表5 4_表4" xfId="599"/>
    <cellStyle name="_ET_STYLE_NoName_00__7月" xfId="600"/>
    <cellStyle name="常规 7" xfId="601"/>
    <cellStyle name="_ET_STYLE_NoName_00_ 3_8月_表3" xfId="602"/>
    <cellStyle name="_ET_STYLE_NoName_00_ 3_8月_表3_表5" xfId="603"/>
    <cellStyle name="_ET_STYLE_NoName_00_ 3_8月_表5" xfId="604"/>
    <cellStyle name="常规 9" xfId="605"/>
    <cellStyle name="_ET_STYLE_NoName_00__表1_表3" xfId="606"/>
    <cellStyle name="_ET_STYLE_NoName_00_ 3_8月_表5 2_表3" xfId="607"/>
    <cellStyle name="_ET_STYLE_NoName_00_ 3_8月_表5 2_表4" xfId="608"/>
    <cellStyle name="_ET_STYLE_NoName_00_ 3_8月_表5 2_表5" xfId="609"/>
    <cellStyle name="_ET_STYLE_NoName_00_ 3_8月_表5 3_表3" xfId="610"/>
    <cellStyle name="_ET_STYLE_NoName_00_ 3_8月_表5 3_表4" xfId="611"/>
    <cellStyle name="标题 3 3 2" xfId="612"/>
    <cellStyle name="_ET_STYLE_NoName_00_ 3_8月_表5 3_表5" xfId="613"/>
    <cellStyle name="标题 3 3 3" xfId="614"/>
    <cellStyle name="_ET_STYLE_NoName_00_ 3_8月_表5 4_表3" xfId="615"/>
    <cellStyle name="60% - 强调文字颜色 5 5" xfId="616"/>
    <cellStyle name="20% - 着色 2 3 4" xfId="617"/>
    <cellStyle name="_ET_STYLE_NoName_00_ 3_8月_表5 4_表4" xfId="618"/>
    <cellStyle name="_ET_STYLE_NoName_00_ 3_8月_表5 4_表5" xfId="619"/>
    <cellStyle name="_ET_STYLE_NoName_00_ 3_8月_表5_表3_表3" xfId="620"/>
    <cellStyle name="_ET_STYLE_NoName_00_ 3_表1" xfId="621"/>
    <cellStyle name="_ET_STYLE_NoName_00_ 3_表1_表3" xfId="622"/>
    <cellStyle name="gcd 22 2" xfId="623"/>
    <cellStyle name="_ET_STYLE_NoName_00_ 3_表1_表4" xfId="624"/>
    <cellStyle name="20% - 强调文字颜色 4 2 2" xfId="625"/>
    <cellStyle name="_ET_STYLE_NoName_00_ 3_表1_表5" xfId="626"/>
    <cellStyle name="20% - 强调文字颜色 4 2 3" xfId="627"/>
    <cellStyle name="_ET_STYLE_NoName_00_ 3_表3" xfId="628"/>
    <cellStyle name="_ET_STYLE_NoName_00_ 3_表3_表3" xfId="629"/>
    <cellStyle name="20% - 着色 2 2" xfId="630"/>
    <cellStyle name="计算 4 2" xfId="631"/>
    <cellStyle name="_ET_STYLE_NoName_00_ 3_表3_表5" xfId="632"/>
    <cellStyle name="20% - 着色 2 4" xfId="633"/>
    <cellStyle name="计算 4 4" xfId="634"/>
    <cellStyle name="20% - 强调文字颜色 6 3 2" xfId="635"/>
    <cellStyle name="_ET_STYLE_NoName_00_ 3_表5" xfId="636"/>
    <cellStyle name="_ET_STYLE_NoName_00_ 3_表5 2_表5" xfId="637"/>
    <cellStyle name="_ET_STYLE_NoName_00_ 3_表5 3_表5" xfId="638"/>
    <cellStyle name="20% - 着色 3 2 2" xfId="639"/>
    <cellStyle name="_ET_STYLE_NoName_00_ 3_表5 4_表5" xfId="640"/>
    <cellStyle name="_ET_STYLE_NoName_00_ 3_表5_表3" xfId="641"/>
    <cellStyle name="千位分隔 11" xfId="642"/>
    <cellStyle name="_ET_STYLE_NoName_00_ 3_表5_表3_1" xfId="643"/>
    <cellStyle name="强调文字颜色 4 3 4" xfId="644"/>
    <cellStyle name="着色 6 2 4" xfId="645"/>
    <cellStyle name="_ET_STYLE_NoName_00_ 3_表5_表3_表3" xfId="646"/>
    <cellStyle name="常规_表二：2015年财政收入预测人大报告附表(20150108)" xfId="647"/>
    <cellStyle name="_ET_STYLE_NoName_00_ 3_表5_表3_表4" xfId="648"/>
    <cellStyle name="_ET_STYLE_NoName_00_ 3_表5_表3_表5" xfId="649"/>
    <cellStyle name="千位分隔 2" xfId="650"/>
    <cellStyle name="60% - 强调文字颜色 5 2 4" xfId="651"/>
    <cellStyle name="_ET_STYLE_NoName_00__8月_表5 4_表3" xfId="652"/>
    <cellStyle name="警告文本 2" xfId="653"/>
    <cellStyle name="_ET_STYLE_NoName_00_ 4 2" xfId="654"/>
    <cellStyle name="警告文本 3" xfId="655"/>
    <cellStyle name="_ET_STYLE_NoName_00_ 4 3" xfId="656"/>
    <cellStyle name="适中 2 3 2" xfId="657"/>
    <cellStyle name="_ET_STYLE_NoName_00_ 4 3_表5" xfId="658"/>
    <cellStyle name="解释性文本 3" xfId="659"/>
    <cellStyle name="20% - 着色 3 3 2" xfId="660"/>
    <cellStyle name="解释性文本 4_表1" xfId="661"/>
    <cellStyle name="警告文本 4" xfId="662"/>
    <cellStyle name="_ET_STYLE_NoName_00_ 4 4" xfId="663"/>
    <cellStyle name="_ET_STYLE_NoName_00_ 4 4_表3" xfId="664"/>
    <cellStyle name="_ET_STYLE_NoName_00_ 4 4_表4" xfId="665"/>
    <cellStyle name="常规 6_表1" xfId="666"/>
    <cellStyle name="千位分隔 2 2" xfId="667"/>
    <cellStyle name="_ET_STYLE_NoName_00_ 4_8月" xfId="668"/>
    <cellStyle name="gcd" xfId="669"/>
    <cellStyle name="着色 2 3 3" xfId="670"/>
    <cellStyle name="20% - 着色 6 3 3" xfId="671"/>
    <cellStyle name="千位分隔 2 2 2" xfId="672"/>
    <cellStyle name="_ET_STYLE_NoName_00_ 4_8月 2" xfId="673"/>
    <cellStyle name="_ET_STYLE_NoName_00_ 4_8月 2_表3" xfId="674"/>
    <cellStyle name="_ET_STYLE_NoName_00__表1_表4" xfId="675"/>
    <cellStyle name="_ET_STYLE_NoName_00_ 4_表5 2_表3" xfId="676"/>
    <cellStyle name="_ET_STYLE_NoName_00_ 4_8月 2_表4" xfId="677"/>
    <cellStyle name="_ET_STYLE_NoName_00__表1_表5" xfId="678"/>
    <cellStyle name="_ET_STYLE_NoName_00_ 4_8月 2_表5" xfId="679"/>
    <cellStyle name="_ET_STYLE_NoName_00_ 4_表5 2_表4" xfId="680"/>
    <cellStyle name="输入 2 2" xfId="681"/>
    <cellStyle name="千位分隔 2 2 3" xfId="682"/>
    <cellStyle name="_ET_STYLE_NoName_00_ 4_8月 3" xfId="683"/>
    <cellStyle name="千位分隔 2 5" xfId="684"/>
    <cellStyle name="_ET_STYLE_NoName_00_ 5_8月_表3" xfId="685"/>
    <cellStyle name="60% - 强调文字颜色 1 3 4" xfId="686"/>
    <cellStyle name="_ET_STYLE_NoName_00_ 5_8月_表3_表4" xfId="687"/>
    <cellStyle name="强调文字颜色 1 3 3" xfId="688"/>
    <cellStyle name="注释 2" xfId="689"/>
    <cellStyle name="60% - 强调文字颜色 2 3 2" xfId="690"/>
    <cellStyle name="_ET_STYLE_NoName_00_ 4_表5 3_表3" xfId="691"/>
    <cellStyle name="着色 3 3 4" xfId="692"/>
    <cellStyle name="常规 6 2" xfId="693"/>
    <cellStyle name="_ET_STYLE_NoName_00_ 4_8月 3_表4" xfId="694"/>
    <cellStyle name="_ET_STYLE_NoName_00_ 4_表5 4_表3" xfId="695"/>
    <cellStyle name="40% - 强调文字颜色 3 3" xfId="696"/>
    <cellStyle name="_ET_STYLE_NoName_00_ 4_8月 4_表4" xfId="697"/>
    <cellStyle name="_ET_STYLE_NoName_00__表3_表5" xfId="698"/>
    <cellStyle name="_ET_STYLE_NoName_00_ 4_表5 4_表4" xfId="699"/>
    <cellStyle name="40% - 强调文字颜色 3 4" xfId="700"/>
    <cellStyle name="_ET_STYLE_NoName_00_ 4_8月 4_表5" xfId="701"/>
    <cellStyle name="输出 3_表1" xfId="702"/>
    <cellStyle name="常规 2 6" xfId="703"/>
    <cellStyle name="_ET_STYLE_NoName_00_ 4_8月_表1_表3" xfId="704"/>
    <cellStyle name="_ET_STYLE_NoName_00__8月 4_表3" xfId="705"/>
    <cellStyle name="_ET_STYLE_NoName_00_ 4_8月_表3" xfId="706"/>
    <cellStyle name="40% - 着色 4 2" xfId="707"/>
    <cellStyle name="_ET_STYLE_NoName_00_ 5_表5 2" xfId="708"/>
    <cellStyle name="_ET_STYLE_NoName_00_ 4_8月_表3_表3" xfId="709"/>
    <cellStyle name="_ET_STYLE_NoName_00_ 4_8月_表5" xfId="710"/>
    <cellStyle name="_ET_STYLE_NoName_00_ 4_8月_表5 2" xfId="711"/>
    <cellStyle name="_ET_STYLE_NoName_00_ 4_8月_表5 3_表4" xfId="712"/>
    <cellStyle name="20% - 强调文字颜色 6 3" xfId="713"/>
    <cellStyle name="_ET_STYLE_NoName_00_ 4_8月_表5 2_表3" xfId="714"/>
    <cellStyle name="20% - 强调文字颜色 6 5" xfId="715"/>
    <cellStyle name="_ET_STYLE_NoName_00_ 4_8月_表5 2_表5" xfId="716"/>
    <cellStyle name="好 2 3 2" xfId="717"/>
    <cellStyle name="40% - 强调文字颜色 5 2 2" xfId="718"/>
    <cellStyle name="_ET_STYLE_NoName_00_ 4_8月_表5 3" xfId="719"/>
    <cellStyle name="_ET_STYLE_NoName_00_ 4_8月_表5 3_表5" xfId="720"/>
    <cellStyle name="_ET_STYLE_NoName_00_ 4_8月_表5 3_表3" xfId="721"/>
    <cellStyle name="_ET_STYLE_NoName_00_ 4_8月_表5 4_表3" xfId="722"/>
    <cellStyle name="_ET_STYLE_NoName_00__8月 2_表5" xfId="723"/>
    <cellStyle name="_ET_STYLE_NoName_00__表5 2_表4" xfId="724"/>
    <cellStyle name="_ET_STYLE_NoName_00_ 4_8月_表5_表3" xfId="725"/>
    <cellStyle name="20% - 强调文字颜色 5 2" xfId="726"/>
    <cellStyle name="适中 5" xfId="727"/>
    <cellStyle name="常规 3 2 3" xfId="728"/>
    <cellStyle name="_ET_STYLE_NoName_00_ 4_8月_表5_表3_1" xfId="729"/>
    <cellStyle name="着色 6 2" xfId="730"/>
    <cellStyle name="_ET_STYLE_NoName_00_ 4_8月_表5_表3_表3" xfId="731"/>
    <cellStyle name="着色 6 3" xfId="732"/>
    <cellStyle name="_ET_STYLE_NoName_00_ 4_8月_表5_表3_表4" xfId="733"/>
    <cellStyle name="着色 6 4" xfId="734"/>
    <cellStyle name="_ET_STYLE_NoName_00_ 4_8月_表5_表3_表5" xfId="735"/>
    <cellStyle name="_ET_STYLE_NoName_00_ 4_8月_表5_表4" xfId="736"/>
    <cellStyle name="20% - 强调文字颜色 5 3" xfId="737"/>
    <cellStyle name="_ET_STYLE_NoName_00_ 4_8月_表5_表5" xfId="738"/>
    <cellStyle name="20% - 强调文字颜色 5 4" xfId="739"/>
    <cellStyle name="_ET_STYLE_NoName_00_ 4_表1_表4" xfId="740"/>
    <cellStyle name="_ET_STYLE_NoName_00__表5" xfId="741"/>
    <cellStyle name="_ET_STYLE_NoName_00_ 4_表1_表5" xfId="742"/>
    <cellStyle name="_ET_STYLE_NoName_00__8月_表5 3_表3" xfId="743"/>
    <cellStyle name="输入 4 3" xfId="744"/>
    <cellStyle name="_ET_STYLE_NoName_00_ 4_表3_表3" xfId="745"/>
    <cellStyle name="输入 4 4" xfId="746"/>
    <cellStyle name="_ET_STYLE_NoName_00_ 4_表3_表4" xfId="747"/>
    <cellStyle name="_ET_STYLE_NoName_00_ 4_表3_表5" xfId="748"/>
    <cellStyle name="_ET_STYLE_NoName_00_ 4_表5 2" xfId="749"/>
    <cellStyle name="40% - 强调文字颜色 2 4" xfId="750"/>
    <cellStyle name="_ET_STYLE_NoName_00_ 5_8月_表5 4_表3" xfId="751"/>
    <cellStyle name="输入 2 3" xfId="752"/>
    <cellStyle name="_ET_STYLE_NoName_00_ 4_表5 2_表5" xfId="753"/>
    <cellStyle name="常规 2 2 2_表1" xfId="754"/>
    <cellStyle name="_ET_STYLE_NoName_00_ 4_表5 3" xfId="755"/>
    <cellStyle name="40% - 强调文字颜色 2 5" xfId="756"/>
    <cellStyle name="_ET_STYLE_NoName_00_ 4_表5 4" xfId="757"/>
    <cellStyle name="40% - 强调文字颜色 2 6" xfId="758"/>
    <cellStyle name="_ET_STYLE_NoName_00_ 4_表5 4_表5" xfId="759"/>
    <cellStyle name="40% - 强调文字颜色 3 5" xfId="760"/>
    <cellStyle name="_ET_STYLE_NoName_00_ 4_表5_表4" xfId="761"/>
    <cellStyle name="适中 3_表1" xfId="762"/>
    <cellStyle name="_ET_STYLE_NoName_00_ 5_表5_表3_1" xfId="763"/>
    <cellStyle name="_ET_STYLE_NoName_00_ 5 2" xfId="764"/>
    <cellStyle name="常规 2 2 2 2" xfId="765"/>
    <cellStyle name="_ET_STYLE_NoName_00_ 5 2_表3" xfId="766"/>
    <cellStyle name="常规 2 2 2 3" xfId="767"/>
    <cellStyle name="_ET_STYLE_NoName_00_ 5 2_表4" xfId="768"/>
    <cellStyle name="_ET_STYLE_NoName_00_ 5 3" xfId="769"/>
    <cellStyle name="汇总 3" xfId="770"/>
    <cellStyle name="_ET_STYLE_NoName_00__tor3B7_表5 2_表5" xfId="771"/>
    <cellStyle name="_ET_STYLE_NoName_00_ 5 3_表3" xfId="772"/>
    <cellStyle name="汇总 4" xfId="773"/>
    <cellStyle name="_ET_STYLE_NoName_00_ 5 3_表4" xfId="774"/>
    <cellStyle name="汇总 5" xfId="775"/>
    <cellStyle name="_ET_STYLE_NoName_00_ 5 3_表5" xfId="776"/>
    <cellStyle name="_ET_STYLE_NoName_00_ 5 4" xfId="777"/>
    <cellStyle name="_ET_STYLE_NoName_00__tor3B7_表5 3_表5" xfId="778"/>
    <cellStyle name="_ET_STYLE_NoName_00_ 5 4_表3" xfId="779"/>
    <cellStyle name="_ET_STYLE_NoName_00_ 5 4_表4" xfId="780"/>
    <cellStyle name="_ET_STYLE_NoName_00_ 5 4_表5" xfId="781"/>
    <cellStyle name="60% - 着色 1 4" xfId="782"/>
    <cellStyle name="千位分隔 7 2" xfId="783"/>
    <cellStyle name="_ET_STYLE_NoName_00_ 5_8月" xfId="784"/>
    <cellStyle name="强调文字颜色 5 3 4" xfId="785"/>
    <cellStyle name="_ET_STYLE_NoName_00_ 5_8月 2" xfId="786"/>
    <cellStyle name="_ET_STYLE_NoName_00_ 5_表5 2_表3" xfId="787"/>
    <cellStyle name="40% - 着色 3 3 2" xfId="788"/>
    <cellStyle name="_ET_STYLE_NoName_00_ 5_8月 2_表4" xfId="789"/>
    <cellStyle name="20% - 强调文字颜色 3 4" xfId="790"/>
    <cellStyle name="_ET_STYLE_NoName_00_ 5_表5 2_表4" xfId="791"/>
    <cellStyle name="40% - 着色 3 3 3" xfId="792"/>
    <cellStyle name="_ET_STYLE_NoName_00_ 5_8月 2_表5" xfId="793"/>
    <cellStyle name="20% - 强调文字颜色 3 5" xfId="794"/>
    <cellStyle name="_ET_STYLE_NoName_00_ 5_8月 3" xfId="795"/>
    <cellStyle name="_ET_STYLE_NoName_00_ 5_表1_表3" xfId="796"/>
    <cellStyle name="_ET_STYLE_NoName_00_ 5_8月 3_表3" xfId="797"/>
    <cellStyle name="_ET_STYLE_NoName_00_ 5_表5 3_表3" xfId="798"/>
    <cellStyle name="_ET_STYLE_NoName_00_ 5_8月 3_表4" xfId="799"/>
    <cellStyle name="_ET_STYLE_NoName_00_ 5_表5 3_表4" xfId="800"/>
    <cellStyle name="_ET_STYLE_NoName_00_ 5_8月 3_表5" xfId="801"/>
    <cellStyle name="_ET_STYLE_NoName_00_ 5_8月 4" xfId="802"/>
    <cellStyle name="_ET_STYLE_NoName_00_ 5_表1_表4" xfId="803"/>
    <cellStyle name="_ET_STYLE_NoName_00_ 5_8月_表5_表3_表3" xfId="804"/>
    <cellStyle name="_ET_STYLE_NoName_00_ 5_8月 4_表3" xfId="805"/>
    <cellStyle name="40% - 强调文字颜色 2 2 2" xfId="806"/>
    <cellStyle name="_ET_STYLE_NoName_00_ 5_表5 4_表3" xfId="807"/>
    <cellStyle name="_ET_STYLE_NoName_00_ 5_8月 4_表4" xfId="808"/>
    <cellStyle name="40% - 强调文字颜色 2 2 3" xfId="809"/>
    <cellStyle name="_ET_STYLE_NoName_00_ 5_表5 4_表4" xfId="810"/>
    <cellStyle name="_ET_STYLE_NoName_00_ 5_8月 4_表5" xfId="811"/>
    <cellStyle name="40% - 强调文字颜色 2 2 4" xfId="812"/>
    <cellStyle name="千位分隔 2 3" xfId="813"/>
    <cellStyle name="60% - 强调文字颜色 1 3 2" xfId="814"/>
    <cellStyle name="_ET_STYLE_NoName_00_ 5_8月_表1" xfId="815"/>
    <cellStyle name="着色 2 3 4" xfId="816"/>
    <cellStyle name="20% - 着色 6 3 4" xfId="817"/>
    <cellStyle name="_ET_STYLE_NoName_00_ 5_8月_表1_表4" xfId="818"/>
    <cellStyle name="_ET_STYLE_NoName_00_ 5_8月_表1_表5" xfId="819"/>
    <cellStyle name="适中 4_表1" xfId="820"/>
    <cellStyle name="_ET_STYLE_NoName_00_ 5_8月_表5" xfId="821"/>
    <cellStyle name="_ET_STYLE_NoName_00_ 5_8月_表5 2" xfId="822"/>
    <cellStyle name="_ET_STYLE_NoName_00_ 5_8月_表5 2_表3" xfId="823"/>
    <cellStyle name="_ET_STYLE_NoName_00_ 5_8月_表5 2_表4" xfId="824"/>
    <cellStyle name="_ET_STYLE_NoName_00_ 5_8月_表5 2_表5" xfId="825"/>
    <cellStyle name="_ET_STYLE_NoName_00_ 5_8月_表5 3" xfId="826"/>
    <cellStyle name="_ET_STYLE_NoName_00_ 5_8月_表5 3_表3" xfId="827"/>
    <cellStyle name="_ET_STYLE_NoName_00_ 5_8月_表5 3_表4" xfId="828"/>
    <cellStyle name="_ET_STYLE_NoName_00_ 5_8月_表5 3_表5" xfId="829"/>
    <cellStyle name="_ET_STYLE_NoName_00_ 5_8月_表5 4" xfId="830"/>
    <cellStyle name="_ET_STYLE_NoName_00_ 5_表1_表5" xfId="831"/>
    <cellStyle name="_ET_STYLE_NoName_00_ 5_8月_表5_表3_表4" xfId="832"/>
    <cellStyle name="_ET_STYLE_NoName_00_ 5_8月_表5_表3_表5" xfId="833"/>
    <cellStyle name="40% - 强调文字颜色 5 3 2" xfId="834"/>
    <cellStyle name="着色 1 3" xfId="835"/>
    <cellStyle name="_ET_STYLE_NoName_00_ 5_8月_表5_表4" xfId="836"/>
    <cellStyle name="20% - 着色 5 3" xfId="837"/>
    <cellStyle name="着色 1 4" xfId="838"/>
    <cellStyle name="_ET_STYLE_NoName_00_ 5_8月_表5_表5" xfId="839"/>
    <cellStyle name="20% - 着色 5 4" xfId="840"/>
    <cellStyle name="常规 44 4" xfId="841"/>
    <cellStyle name="_ET_STYLE_NoName_00_ 5_表1" xfId="842"/>
    <cellStyle name="_ET_STYLE_NoName_00_ 5_表3" xfId="843"/>
    <cellStyle name="20% - 强调文字颜色 5 2 2" xfId="844"/>
    <cellStyle name="20% - 强调文字颜色 6 3_表1" xfId="845"/>
    <cellStyle name="差 4 2" xfId="846"/>
    <cellStyle name="标题 10" xfId="847"/>
    <cellStyle name="_ET_STYLE_NoName_00_ 5_表3_表3" xfId="848"/>
    <cellStyle name="差 4 3" xfId="849"/>
    <cellStyle name="_ET_STYLE_NoName_00_ 5_表3_表4" xfId="850"/>
    <cellStyle name="差 4 4" xfId="851"/>
    <cellStyle name="差_业务工作量指标_十三五 商贸服务业重大项目2015-2-5 2 3" xfId="852"/>
    <cellStyle name="常规 2_表1" xfId="853"/>
    <cellStyle name="_ET_STYLE_NoName_00_ 5_表3_表5" xfId="854"/>
    <cellStyle name="_ET_STYLE_NoName_00_ 5_表5 2_表5" xfId="855"/>
    <cellStyle name="40% - 着色 3 3 4" xfId="856"/>
    <cellStyle name="20% - 强调文字颜色 3 6" xfId="857"/>
    <cellStyle name="_ET_STYLE_NoName_00_ 5_表5 3_表5" xfId="858"/>
    <cellStyle name="_ET_STYLE_NoName_00_ 5_表5 4_表5" xfId="859"/>
    <cellStyle name="_ET_STYLE_NoName_00_ 7" xfId="860"/>
    <cellStyle name="常规 44 2 4" xfId="861"/>
    <cellStyle name="注释 8" xfId="862"/>
    <cellStyle name="40% - 强调文字颜色 1 3 3" xfId="863"/>
    <cellStyle name="60% - 着色 2 2 4" xfId="864"/>
    <cellStyle name="_ET_STYLE_NoName_00_ 5_表5_表3_表5" xfId="865"/>
    <cellStyle name="_ET_STYLE_NoName_00_ 7_表3" xfId="866"/>
    <cellStyle name="常规 2 4 3" xfId="867"/>
    <cellStyle name="_ET_STYLE_NoName_00__7月_表3_表3" xfId="868"/>
    <cellStyle name="_ET_STYLE_NoName_00_ 7_表4" xfId="869"/>
    <cellStyle name="常规 2 4 4" xfId="870"/>
    <cellStyle name="计算 2_表1" xfId="871"/>
    <cellStyle name="_ET_STYLE_NoName_00__7月_表3_表4" xfId="872"/>
    <cellStyle name="_ET_STYLE_NoName_00_ 7_表5" xfId="873"/>
    <cellStyle name="_ET_STYLE_NoName_00__7月_表5_表3" xfId="874"/>
    <cellStyle name="强调文字颜色 6 2 2" xfId="875"/>
    <cellStyle name="_ET_STYLE_NoName_00__7月 3_表4" xfId="876"/>
    <cellStyle name="计算 4_表1" xfId="877"/>
    <cellStyle name="_ET_STYLE_NoName_00__7月_表5_表4" xfId="878"/>
    <cellStyle name="强调文字颜色 6 2 3" xfId="879"/>
    <cellStyle name="_ET_STYLE_NoName_00__7月 3_表5" xfId="880"/>
    <cellStyle name="_ET_STYLE_NoName_00__7月 4" xfId="881"/>
    <cellStyle name="20% - 强调文字颜色 6 2 2" xfId="882"/>
    <cellStyle name="_ET_STYLE_NoName_00__7月 4_表3" xfId="883"/>
    <cellStyle name="计算 3 4" xfId="884"/>
    <cellStyle name="20% - 着色 1 4" xfId="885"/>
    <cellStyle name="20% - 强调文字颜色 6 2 3" xfId="886"/>
    <cellStyle name="_ET_STYLE_NoName_00__7月 4_表4" xfId="887"/>
    <cellStyle name="20% - 着色 1 5" xfId="888"/>
    <cellStyle name="着色 5 2_表1" xfId="889"/>
    <cellStyle name="20% - 强调文字颜色 6 2 4" xfId="890"/>
    <cellStyle name="_ET_STYLE_NoName_00__7月 4_表5" xfId="891"/>
    <cellStyle name="20% - 着色 1 6" xfId="892"/>
    <cellStyle name="_ET_STYLE_NoName_00__7月_表1" xfId="893"/>
    <cellStyle name="_ET_STYLE_NoName_00__7月_表3" xfId="894"/>
    <cellStyle name="_ET_STYLE_NoName_00__7月_表3_表5" xfId="895"/>
    <cellStyle name="输出 2_表1" xfId="896"/>
    <cellStyle name="_ET_STYLE_NoName_00__8月 3_表3" xfId="897"/>
    <cellStyle name="_ET_STYLE_NoName_00__7月_表5 2_表3" xfId="898"/>
    <cellStyle name="_ET_STYLE_NoName_00__7月_表5" xfId="899"/>
    <cellStyle name="标题 2 3 2" xfId="900"/>
    <cellStyle name="_ET_STYLE_NoName_00__7月_表5 2_表4" xfId="901"/>
    <cellStyle name="标题 2 3 3" xfId="902"/>
    <cellStyle name="_ET_STYLE_NoName_00__7月_表5 2_表5" xfId="903"/>
    <cellStyle name="适中 2 3_表1" xfId="904"/>
    <cellStyle name="_ET_STYLE_NoName_00__7月_表5 4_表4" xfId="905"/>
    <cellStyle name="20% - 着色 3 3_表1" xfId="906"/>
    <cellStyle name="_ET_STYLE_NoName_00__7月_表5 4_表5" xfId="907"/>
    <cellStyle name="_ET_STYLE_NoName_00__7月_表5_表5" xfId="908"/>
    <cellStyle name="_ET_STYLE_NoName_00__8月" xfId="909"/>
    <cellStyle name="40% - 着色 3 5" xfId="910"/>
    <cellStyle name="_ET_STYLE_NoName_00__8月 2" xfId="911"/>
    <cellStyle name="_ET_STYLE_NoName_00__8月 2_表3" xfId="912"/>
    <cellStyle name="_ET_STYLE_NoName_00__tor3B7 3" xfId="913"/>
    <cellStyle name="_ET_STYLE_NoName_00__8月 2_表4" xfId="914"/>
    <cellStyle name="_ET_STYLE_NoName_00__表5 2_表3" xfId="915"/>
    <cellStyle name="_ET_STYLE_NoName_00__tor3B7 4" xfId="916"/>
    <cellStyle name="40% - 着色 3 6" xfId="917"/>
    <cellStyle name="_ET_STYLE_NoName_00__8月 3" xfId="918"/>
    <cellStyle name="标题 3 2" xfId="919"/>
    <cellStyle name="_ET_STYLE_NoName_00__8月 3_表4" xfId="920"/>
    <cellStyle name="_ET_STYLE_NoName_00__表5 3_表3" xfId="921"/>
    <cellStyle name="标题 3 3" xfId="922"/>
    <cellStyle name="_ET_STYLE_NoName_00__8月 3_表5" xfId="923"/>
    <cellStyle name="_ET_STYLE_NoName_00__表5 3_表4" xfId="924"/>
    <cellStyle name="链接单元格 4 3" xfId="925"/>
    <cellStyle name="_ET_STYLE_NoName_00__8月_表1" xfId="926"/>
    <cellStyle name="_ET_STYLE_NoName_00__8月_表5_表5" xfId="927"/>
    <cellStyle name="20% - 强调文字颜色 2 3" xfId="928"/>
    <cellStyle name="常规 2 6 4" xfId="929"/>
    <cellStyle name="60% - 强调文字颜色 5 3 3" xfId="930"/>
    <cellStyle name="_ET_STYLE_NoName_00__8月_表1_表3" xfId="931"/>
    <cellStyle name="60% - 强调文字颜色 5 3_表1" xfId="932"/>
    <cellStyle name="60% - 强调文字颜色 5 3 4" xfId="933"/>
    <cellStyle name="_ET_STYLE_NoName_00__8月_表1_表4" xfId="934"/>
    <cellStyle name="解释性文本 2 3 2" xfId="935"/>
    <cellStyle name="_ET_STYLE_NoName_00__8月_表1_表5" xfId="936"/>
    <cellStyle name="_ET_STYLE_NoName_00__8月_表3" xfId="937"/>
    <cellStyle name="40% - 着色 3 2 3" xfId="938"/>
    <cellStyle name="20% - 强调文字颜色 2 5" xfId="939"/>
    <cellStyle name="_ET_STYLE_NoName_00__8月_表3_表3" xfId="940"/>
    <cellStyle name="40% - 强调文字颜色 1 6" xfId="941"/>
    <cellStyle name="40% - 着色 1 2" xfId="942"/>
    <cellStyle name="_ET_STYLE_NoName_00__8月_表3_表4" xfId="943"/>
    <cellStyle name="40% - 着色 1 3" xfId="944"/>
    <cellStyle name="_ET_STYLE_NoName_00__8月_表3_表5" xfId="945"/>
    <cellStyle name="_ET_STYLE_NoName_00__8月_表5" xfId="946"/>
    <cellStyle name="_ET_STYLE_NoName_00__8月_表5 2" xfId="947"/>
    <cellStyle name="常规 5 2 3" xfId="948"/>
    <cellStyle name="着色 1 3_表1" xfId="949"/>
    <cellStyle name="20% - 着色 5 3_表1" xfId="950"/>
    <cellStyle name="_ET_STYLE_NoName_00__8月_表5 2_表3" xfId="951"/>
    <cellStyle name="常规 5 2 4" xfId="952"/>
    <cellStyle name="常规 4 3_表1" xfId="953"/>
    <cellStyle name="_ET_STYLE_NoName_00__8月_表5 2_表4" xfId="954"/>
    <cellStyle name="_ET_STYLE_NoName_00__8月_表5 2_表5" xfId="955"/>
    <cellStyle name="_ET_STYLE_NoName_00__8月_表5 3_表4" xfId="956"/>
    <cellStyle name="_ET_STYLE_NoName_00__8月_表5 3_表5" xfId="957"/>
    <cellStyle name="解释性文本 2 2 2" xfId="958"/>
    <cellStyle name="常规 4 5_表1" xfId="959"/>
    <cellStyle name="_ET_STYLE_NoName_00__8月_表5 4_表4" xfId="960"/>
    <cellStyle name="解释性文本 2 2 3" xfId="961"/>
    <cellStyle name="_ET_STYLE_NoName_00__8月_表5 4_表5" xfId="962"/>
    <cellStyle name="_ET_STYLE_NoName_00__8月_表5_表3" xfId="963"/>
    <cellStyle name="60% - 强调文字颜色 3 2 4" xfId="964"/>
    <cellStyle name="_ET_STYLE_NoName_00__8月_表5_表3_表3" xfId="965"/>
    <cellStyle name="_ET_STYLE_NoName_00__8月_表5_表3_表4" xfId="966"/>
    <cellStyle name="_ET_STYLE_NoName_00__8月_表5_表3_表5" xfId="967"/>
    <cellStyle name="_ET_STYLE_NoName_00__8月_表5_表4" xfId="968"/>
    <cellStyle name="20% - 强调文字颜色 2 2" xfId="969"/>
    <cellStyle name="常规 5 6" xfId="970"/>
    <cellStyle name="常规 4 3 4" xfId="971"/>
    <cellStyle name="_ET_STYLE_NoName_00__tor3B7" xfId="972"/>
    <cellStyle name="_ET_STYLE_NoName_00__tor3B7 2" xfId="973"/>
    <cellStyle name="40% - 着色 1 2_表1" xfId="974"/>
    <cellStyle name="_ET_STYLE_NoName_00__tor3B7 2_表3" xfId="975"/>
    <cellStyle name="_ET_STYLE_NoName_00__tor3B7 2_表4" xfId="976"/>
    <cellStyle name="标题 2 2 2" xfId="977"/>
    <cellStyle name="_ET_STYLE_NoName_00__tor3B7 2_表5" xfId="978"/>
    <cellStyle name="汇总 2 4" xfId="979"/>
    <cellStyle name="检查单元格 3" xfId="980"/>
    <cellStyle name="40% - 着色 1 3_表1" xfId="981"/>
    <cellStyle name="_ET_STYLE_NoName_00__tor3B7 3_表3" xfId="982"/>
    <cellStyle name="20% - 着色 1 2 3" xfId="983"/>
    <cellStyle name="_ET_STYLE_NoName_00__tor3B7 4_表4" xfId="984"/>
    <cellStyle name="_ET_STYLE_NoName_00__tor3B7 4_表5" xfId="985"/>
    <cellStyle name="_ET_STYLE_NoName_00__tor3B7_表1" xfId="986"/>
    <cellStyle name="_ET_STYLE_NoName_00__tor3B7_表1_表3" xfId="987"/>
    <cellStyle name="60% - 着色 5 3_表1" xfId="988"/>
    <cellStyle name="_ET_STYLE_NoName_00__tor3B7_表1_表4" xfId="989"/>
    <cellStyle name="链接单元格 2 2 2" xfId="990"/>
    <cellStyle name="_ET_STYLE_NoName_00__tor3B7_表3" xfId="991"/>
    <cellStyle name="标题 2 2 2 4" xfId="992"/>
    <cellStyle name="20% - 强调文字颜色 5 3_表1" xfId="993"/>
    <cellStyle name="_ET_STYLE_NoName_00__tor3B7_表3_表3" xfId="994"/>
    <cellStyle name="适中 3 2" xfId="995"/>
    <cellStyle name="_ET_STYLE_NoName_00__tor3B7_表3_表4" xfId="996"/>
    <cellStyle name="20% - 着色 4 2" xfId="997"/>
    <cellStyle name="适中 3 3" xfId="998"/>
    <cellStyle name="强调文字颜色 3 3 2" xfId="999"/>
    <cellStyle name="_ET_STYLE_NoName_00__tor3B7_表3_表5" xfId="1000"/>
    <cellStyle name="着色 4 3_表1" xfId="1001"/>
    <cellStyle name="20% - 着色 4 3" xfId="1002"/>
    <cellStyle name="检查单元格 3 3" xfId="1003"/>
    <cellStyle name="链接单元格 2 2 4" xfId="1004"/>
    <cellStyle name="_ET_STYLE_NoName_00__tor3B7_表5" xfId="1005"/>
    <cellStyle name="常规 2 7 4" xfId="1006"/>
    <cellStyle name="_ET_STYLE_NoName_00__tor3B7_表5 2" xfId="1007"/>
    <cellStyle name="40% - 强调文字颜色 4 3_表1" xfId="1008"/>
    <cellStyle name="_ET_STYLE_NoName_00__tor3B7_表5 3" xfId="1009"/>
    <cellStyle name="计算 2 3 4" xfId="1010"/>
    <cellStyle name="_ET_STYLE_NoName_00__tor3B7_表5 3_表4" xfId="1011"/>
    <cellStyle name="_ET_STYLE_NoName_00__tor3B7_表5 4" xfId="1012"/>
    <cellStyle name="_ET_STYLE_NoName_00__tor3B7_表5 4_表3" xfId="1013"/>
    <cellStyle name="_ET_STYLE_NoName_00__tor3B7_表5 4_表4" xfId="1014"/>
    <cellStyle name="_ET_STYLE_NoName_00__tor3B7_表5 4_表5" xfId="1015"/>
    <cellStyle name="_ET_STYLE_NoName_00__tor3B7_表5_表3" xfId="1016"/>
    <cellStyle name="_ET_STYLE_NoName_00__tor3B7_表5_表3_1" xfId="1017"/>
    <cellStyle name="_ET_STYLE_NoName_00__tor3B7_表5_表3_表5" xfId="1018"/>
    <cellStyle name="_ET_STYLE_NoName_00__tor3B7_表5_表4" xfId="1019"/>
    <cellStyle name="_ET_STYLE_NoName_00__表1" xfId="1020"/>
    <cellStyle name="_ET_STYLE_NoName_00__表3_表3" xfId="1021"/>
    <cellStyle name="60% - 着色 5 2 4" xfId="1022"/>
    <cellStyle name="强调文字颜色 1 7" xfId="1023"/>
    <cellStyle name="20% - 着色 1 3 3" xfId="1024"/>
    <cellStyle name="_ET_STYLE_NoName_00__表5 2" xfId="1025"/>
    <cellStyle name="_ET_STYLE_NoName_00__表5 4_表5" xfId="1026"/>
    <cellStyle name="40% - 着色 2 3_表1" xfId="1027"/>
    <cellStyle name="_ET_STYLE_NoName_00__表5_表3" xfId="1028"/>
    <cellStyle name="着色 2 2 3" xfId="1029"/>
    <cellStyle name="20% - 着色 6 2 3" xfId="1030"/>
    <cellStyle name="_ET_STYLE_NoName_00__表5_表3_1" xfId="1031"/>
    <cellStyle name="_ET_STYLE_NoName_00__表5_表3_表3" xfId="1032"/>
    <cellStyle name="_ET_STYLE_NoName_00__表5_表3_表4" xfId="1033"/>
    <cellStyle name="_ET_STYLE_NoName_00__表5_表3_表5" xfId="1034"/>
    <cellStyle name="_ET_STYLE_NoName_00__表5_表4" xfId="1035"/>
    <cellStyle name="60% - 强调文字颜色 1 2 2" xfId="1036"/>
    <cellStyle name="着色 2 2 4" xfId="1037"/>
    <cellStyle name="20% - 着色 6 2 4" xfId="1038"/>
    <cellStyle name="_ET_STYLE_NoName_00__表5_表5" xfId="1039"/>
    <cellStyle name="60% - 强调文字颜色 1 2 3" xfId="1040"/>
    <cellStyle name="20% - 强调文字颜色 1 2" xfId="1041"/>
    <cellStyle name="20% - 强调文字颜色 1 2 2" xfId="1042"/>
    <cellStyle name="20% - 强调文字颜色 1 2 3" xfId="1043"/>
    <cellStyle name="20% - 强调文字颜色 1 2 4" xfId="1044"/>
    <cellStyle name="着色 4 2_表1" xfId="1045"/>
    <cellStyle name="20% - 强调文字颜色 1 3" xfId="1046"/>
    <cellStyle name="20% - 强调文字颜色 1 3 4" xfId="1047"/>
    <cellStyle name="计算 2 3" xfId="1048"/>
    <cellStyle name="20% - 强调文字颜色 1 3_表1" xfId="1049"/>
    <cellStyle name="20% - 着色 5 3 3" xfId="1050"/>
    <cellStyle name="着色 1 3 3" xfId="1051"/>
    <cellStyle name="20% - 强调文字颜色 1 4" xfId="1052"/>
    <cellStyle name="20% - 强调文字颜色 1 5" xfId="1053"/>
    <cellStyle name="20% - 强调文字颜色 1 6" xfId="1054"/>
    <cellStyle name="标题 1 2 2_表1" xfId="1055"/>
    <cellStyle name="60% - 着色 4 2_表1" xfId="1056"/>
    <cellStyle name="20% - 强调文字颜色 2 2 2" xfId="1057"/>
    <cellStyle name="20% - 强调文字颜色 2 2 3" xfId="1058"/>
    <cellStyle name="20% - 强调文字颜色 2 2 4" xfId="1059"/>
    <cellStyle name="20% - 强调文字颜色 2 3 2" xfId="1060"/>
    <cellStyle name="20% - 强调文字颜色 2 3 3" xfId="1061"/>
    <cellStyle name="20% - 强调文字颜色 2 3_表1" xfId="1062"/>
    <cellStyle name="着色 6 3 3" xfId="1063"/>
    <cellStyle name="20% - 强调文字颜色 2 4" xfId="1064"/>
    <cellStyle name="40% - 着色 3 2 2" xfId="1065"/>
    <cellStyle name="20% - 强调文字颜色 2 6" xfId="1066"/>
    <cellStyle name="40% - 着色 3 2 4" xfId="1067"/>
    <cellStyle name="20% - 强调文字颜色 3 2 2" xfId="1068"/>
    <cellStyle name="20% - 强调文字颜色 3 2 3" xfId="1069"/>
    <cellStyle name="20% - 强调文字颜色 3 2 4" xfId="1070"/>
    <cellStyle name="20% - 强调文字颜色 3 3 3" xfId="1071"/>
    <cellStyle name="20% - 强调文字颜色 3 3 4" xfId="1072"/>
    <cellStyle name="20% - 强调文字颜色 3 3_表1" xfId="1073"/>
    <cellStyle name="输入 2 5" xfId="1074"/>
    <cellStyle name="20% - 强调文字颜色 4 2" xfId="1075"/>
    <cellStyle name="20% - 强调文字颜色 4 2 4" xfId="1076"/>
    <cellStyle name="20% - 强调文字颜色 4 3" xfId="1077"/>
    <cellStyle name="差 2_表1" xfId="1078"/>
    <cellStyle name="20% - 强调文字颜色 4 3_表1" xfId="1079"/>
    <cellStyle name="40% - 着色 4 2 2" xfId="1080"/>
    <cellStyle name="20% - 强调文字颜色 4 4" xfId="1081"/>
    <cellStyle name="20% - 强调文字颜色 4 5" xfId="1082"/>
    <cellStyle name="20% - 强调文字颜色 4 6" xfId="1083"/>
    <cellStyle name="20% - 强调文字颜色 5 5" xfId="1084"/>
    <cellStyle name="40% - 着色 5 2_表1" xfId="1085"/>
    <cellStyle name="好 2 2 2" xfId="1086"/>
    <cellStyle name="20% - 强调文字颜色 5 6" xfId="1087"/>
    <cellStyle name="好 2 2 3" xfId="1088"/>
    <cellStyle name="20% - 强调文字颜色 6 2" xfId="1089"/>
    <cellStyle name="60% - 强调文字颜色 6 2 4" xfId="1090"/>
    <cellStyle name="20% - 着色 2 6" xfId="1091"/>
    <cellStyle name="20% - 强调文字颜色 6 3 4" xfId="1092"/>
    <cellStyle name="40% - 强调文字颜色 5 2 3" xfId="1093"/>
    <cellStyle name="60% - 着色 4 3_表1" xfId="1094"/>
    <cellStyle name="好 2 3 3" xfId="1095"/>
    <cellStyle name="20% - 强调文字颜色 6 6" xfId="1096"/>
    <cellStyle name="20% - 着色 1 2_表1" xfId="1097"/>
    <cellStyle name="20% - 着色 1 3" xfId="1098"/>
    <cellStyle name="计算 3 3" xfId="1099"/>
    <cellStyle name="20% - 着色 1 3 2" xfId="1100"/>
    <cellStyle name="强调文字颜色 1 6" xfId="1101"/>
    <cellStyle name="60% - 着色 5 2 3" xfId="1102"/>
    <cellStyle name="20% - 着色 1 3_表1" xfId="1103"/>
    <cellStyle name="强调文字颜色 2 3" xfId="1104"/>
    <cellStyle name="20% - 着色 2 2 2" xfId="1105"/>
    <cellStyle name="常规 8_表1" xfId="1106"/>
    <cellStyle name="60% - 强调文字颜色 4 3" xfId="1107"/>
    <cellStyle name="20% - 着色 2 3 2" xfId="1108"/>
    <cellStyle name="60% - 着色 6 2 3" xfId="1109"/>
    <cellStyle name="60% - 强调文字颜色 5 3" xfId="1110"/>
    <cellStyle name="20% - 着色 2 3 3" xfId="1111"/>
    <cellStyle name="60% - 着色 6 2 4" xfId="1112"/>
    <cellStyle name="60% - 强调文字颜色 5 4" xfId="1113"/>
    <cellStyle name="20% - 着色 3 2" xfId="1114"/>
    <cellStyle name="20% - 着色 3 2 3" xfId="1115"/>
    <cellStyle name="20% - 着色 3 2 4" xfId="1116"/>
    <cellStyle name="20% - 着色 3 3" xfId="1117"/>
    <cellStyle name="20% - 着色 3 4" xfId="1118"/>
    <cellStyle name="20% - 着色 4 2 2" xfId="1119"/>
    <cellStyle name="差 2 6" xfId="1120"/>
    <cellStyle name="20% - 着色 4 2 3" xfId="1121"/>
    <cellStyle name="20% - 着色 4 2_表1" xfId="1122"/>
    <cellStyle name="20% - 着色 4 3_表1" xfId="1123"/>
    <cellStyle name="常规 30 2 4" xfId="1124"/>
    <cellStyle name="20% - 着色 4 4" xfId="1125"/>
    <cellStyle name="20% - 着色 4 5" xfId="1126"/>
    <cellStyle name="常规 10 15" xfId="1127"/>
    <cellStyle name="20% - 着色 4 6" xfId="1128"/>
    <cellStyle name="20% - 着色 5 2 2" xfId="1129"/>
    <cellStyle name="着色 1 2 2" xfId="1130"/>
    <cellStyle name="20% - 着色 5 2 3" xfId="1131"/>
    <cellStyle name="40% - 强调文字颜色 2 3_表1" xfId="1132"/>
    <cellStyle name="着色 1 2 3" xfId="1133"/>
    <cellStyle name="20% - 着色 5 2 4" xfId="1134"/>
    <cellStyle name="着色 1 2 4" xfId="1135"/>
    <cellStyle name="20% - 着色 5 2_表1" xfId="1136"/>
    <cellStyle name="着色 1 2_表1" xfId="1137"/>
    <cellStyle name="20% - 着色 5 3 2" xfId="1138"/>
    <cellStyle name="着色 1 3 2" xfId="1139"/>
    <cellStyle name="20% - 着色 5 3 4" xfId="1140"/>
    <cellStyle name="着色 1 3 4" xfId="1141"/>
    <cellStyle name="20% - 着色 5 5" xfId="1142"/>
    <cellStyle name="着色 1 5" xfId="1143"/>
    <cellStyle name="20% - 着色 5 6" xfId="1144"/>
    <cellStyle name="着色 1 6" xfId="1145"/>
    <cellStyle name="20% - 着色 6 2" xfId="1146"/>
    <cellStyle name="着色 2 2" xfId="1147"/>
    <cellStyle name="20% - 着色 6 2 2" xfId="1148"/>
    <cellStyle name="着色 2 2 2" xfId="1149"/>
    <cellStyle name="20% - 着色 6 2_表1" xfId="1150"/>
    <cellStyle name="着色 2 2_表1" xfId="1151"/>
    <cellStyle name="20% - 着色 6 3" xfId="1152"/>
    <cellStyle name="着色 2 3" xfId="1153"/>
    <cellStyle name="20% - 着色 6 3 2" xfId="1154"/>
    <cellStyle name="着色 2 3 2" xfId="1155"/>
    <cellStyle name="40% - 强调文字颜色 2 3 3" xfId="1156"/>
    <cellStyle name="着色 2 3_表1" xfId="1157"/>
    <cellStyle name="20% - 着色 6 3_表1" xfId="1158"/>
    <cellStyle name="20% - 着色 6 4" xfId="1159"/>
    <cellStyle name="着色 2 4" xfId="1160"/>
    <cellStyle name="20% - 着色 6 5" xfId="1161"/>
    <cellStyle name="着色 2 5" xfId="1162"/>
    <cellStyle name="20% - 着色 6 6" xfId="1163"/>
    <cellStyle name="着色 2 6" xfId="1164"/>
    <cellStyle name="40% - 强调文字颜色 1 2" xfId="1165"/>
    <cellStyle name="40% - 强调文字颜色 1 2 2" xfId="1166"/>
    <cellStyle name="常规 219 4" xfId="1167"/>
    <cellStyle name="40% - 强调文字颜色 1 2 3" xfId="1168"/>
    <cellStyle name="40% - 强调文字颜色 1 2 4" xfId="1169"/>
    <cellStyle name="40% - 强调文字颜色 1 3_表1" xfId="1170"/>
    <cellStyle name="计算 2 2 3" xfId="1171"/>
    <cellStyle name="40% - 强调文字颜色 2 2" xfId="1172"/>
    <cellStyle name="40% - 强调文字颜色 2 3" xfId="1173"/>
    <cellStyle name="40% - 强调文字颜色 3 2 2" xfId="1174"/>
    <cellStyle name="40% - 强调文字颜色 3 2 3" xfId="1175"/>
    <cellStyle name="40% - 强调文字颜色 3 2 4" xfId="1176"/>
    <cellStyle name="40% - 强调文字颜色 3 3 2" xfId="1177"/>
    <cellStyle name="40% - 强调文字颜色 3 3 3" xfId="1178"/>
    <cellStyle name="40% - 强调文字颜色 3 3 4" xfId="1179"/>
    <cellStyle name="40% - 强调文字颜色 3 3_表1" xfId="1180"/>
    <cellStyle name="标题 3 2 5" xfId="1181"/>
    <cellStyle name="着色 6 2 3" xfId="1182"/>
    <cellStyle name="40% - 强调文字颜色 3 6" xfId="1183"/>
    <cellStyle name="40% - 强调文字颜色 4 2" xfId="1184"/>
    <cellStyle name="60% - 着色 1 2_表1" xfId="1185"/>
    <cellStyle name="40% - 强调文字颜色 4 2 2" xfId="1186"/>
    <cellStyle name="解释性文本 2 2 4" xfId="1187"/>
    <cellStyle name="40% - 强调文字颜色 4 2 3" xfId="1188"/>
    <cellStyle name="40% - 强调文字颜色 4 2 4" xfId="1189"/>
    <cellStyle name="常规 30 2" xfId="1190"/>
    <cellStyle name="40% - 强调文字颜色 4 3" xfId="1191"/>
    <cellStyle name="40% - 强调文字颜色 4 4" xfId="1192"/>
    <cellStyle name="40% - 强调文字颜色 4 5" xfId="1193"/>
    <cellStyle name="40% - 强调文字颜色 4 6" xfId="1194"/>
    <cellStyle name="适中 2_表1" xfId="1195"/>
    <cellStyle name="40% - 强调文字颜色 5 2" xfId="1196"/>
    <cellStyle name="好 2 3" xfId="1197"/>
    <cellStyle name="40% - 强调文字颜色 5 2 4" xfId="1198"/>
    <cellStyle name="好 2 3 4" xfId="1199"/>
    <cellStyle name="40% - 强调文字颜色 5 3" xfId="1200"/>
    <cellStyle name="好 2 4" xfId="1201"/>
    <cellStyle name="40% - 强调文字颜色 5 3 3" xfId="1202"/>
    <cellStyle name="40% - 强调文字颜色 5 3 4" xfId="1203"/>
    <cellStyle name="40% - 强调文字颜色 5 3_表1" xfId="1204"/>
    <cellStyle name="输入 3" xfId="1205"/>
    <cellStyle name="常规 2 9" xfId="1206"/>
    <cellStyle name="好 2 5" xfId="1207"/>
    <cellStyle name="40% - 强调文字颜色 5 4" xfId="1208"/>
    <cellStyle name="好 2 6" xfId="1209"/>
    <cellStyle name="40% - 强调文字颜色 5 5" xfId="1210"/>
    <cellStyle name="注释 2 2" xfId="1211"/>
    <cellStyle name="40% - 强调文字颜色 5 6" xfId="1212"/>
    <cellStyle name="好 3 3" xfId="1213"/>
    <cellStyle name="40% - 强调文字颜色 6 2" xfId="1214"/>
    <cellStyle name="40% - 强调文字颜色 6 2 2" xfId="1215"/>
    <cellStyle name="40% - 强调文字颜色 6 2 3" xfId="1216"/>
    <cellStyle name="40% - 强调文字颜色 6 2 4" xfId="1217"/>
    <cellStyle name="好 3 4" xfId="1218"/>
    <cellStyle name="40% - 强调文字颜色 6 3" xfId="1219"/>
    <cellStyle name="40% - 强调文字颜色 6 3 2" xfId="1220"/>
    <cellStyle name="40% - 强调文字颜色 6 3 3" xfId="1221"/>
    <cellStyle name="40% - 强调文字颜色 6 3 4" xfId="1222"/>
    <cellStyle name="40% - 强调文字颜色 6 3_表1" xfId="1223"/>
    <cellStyle name="60% - 强调文字颜色 4 2 2" xfId="1224"/>
    <cellStyle name="40% - 强调文字颜色 6 4" xfId="1225"/>
    <cellStyle name="60% - 强调文字颜色 4 2 3" xfId="1226"/>
    <cellStyle name="40% - 强调文字颜色 6 5" xfId="1227"/>
    <cellStyle name="注释 3 2" xfId="1228"/>
    <cellStyle name="60% - 强调文字颜色 4 2 4" xfId="1229"/>
    <cellStyle name="40% - 强调文字颜色 6 6" xfId="1230"/>
    <cellStyle name="40% - 着色 1 2 2" xfId="1231"/>
    <cellStyle name="40% - 着色 1 2 3" xfId="1232"/>
    <cellStyle name="40% - 着色 1 2 4" xfId="1233"/>
    <cellStyle name="40% - 着色 1 3 2" xfId="1234"/>
    <cellStyle name="40% - 着色 1 3 3" xfId="1235"/>
    <cellStyle name="40% - 着色 1 3 4" xfId="1236"/>
    <cellStyle name="40% - 着色 1 4" xfId="1237"/>
    <cellStyle name="40% - 着色 1 5" xfId="1238"/>
    <cellStyle name="40% - 着色 1 6" xfId="1239"/>
    <cellStyle name="40% - 着色 2 2" xfId="1240"/>
    <cellStyle name="40% - 着色 2 2 2" xfId="1241"/>
    <cellStyle name="40% - 着色 2 2 3" xfId="1242"/>
    <cellStyle name="40% - 着色 2 2 4" xfId="1243"/>
    <cellStyle name="40% - 着色 2 2_表1" xfId="1244"/>
    <cellStyle name="标题 3 2 2 2" xfId="1245"/>
    <cellStyle name="40% - 着色 2 3" xfId="1246"/>
    <cellStyle name="强调文字颜色 2 2_表1" xfId="1247"/>
    <cellStyle name="40% - 着色 2 3 2" xfId="1248"/>
    <cellStyle name="40% - 着色 2 3 3" xfId="1249"/>
    <cellStyle name="40% - 着色 2 3 4" xfId="1250"/>
    <cellStyle name="40% - 着色 2 4" xfId="1251"/>
    <cellStyle name="40% - 着色 2 5" xfId="1252"/>
    <cellStyle name="40% - 着色 2 6" xfId="1253"/>
    <cellStyle name="40% - 着色 3 2" xfId="1254"/>
    <cellStyle name="40% - 着色 3 2_表1" xfId="1255"/>
    <cellStyle name="解释性文本 3_表1" xfId="1256"/>
    <cellStyle name="40% - 着色 3 3" xfId="1257"/>
    <cellStyle name="40% - 着色 3 3_表1" xfId="1258"/>
    <cellStyle name="40% - 着色 3 4" xfId="1259"/>
    <cellStyle name="40% - 着色 4 2 3" xfId="1260"/>
    <cellStyle name="标题 3 4_表1" xfId="1261"/>
    <cellStyle name="40% - 着色 4 2 4" xfId="1262"/>
    <cellStyle name="40% - 着色 4 2_表1" xfId="1263"/>
    <cellStyle name="40% - 着色 4 3 2" xfId="1264"/>
    <cellStyle name="40% - 着色 4 3 3" xfId="1265"/>
    <cellStyle name="40% - 着色 4 3 4" xfId="1266"/>
    <cellStyle name="40% - 着色 4 3_表1" xfId="1267"/>
    <cellStyle name="40% - 着色 4 5" xfId="1268"/>
    <cellStyle name="40% - 着色 4 6" xfId="1269"/>
    <cellStyle name="40% - 着色 6 2 2" xfId="1270"/>
    <cellStyle name="40% - 着色 5 2 2" xfId="1271"/>
    <cellStyle name="40% - 着色 5 2 3" xfId="1272"/>
    <cellStyle name="着色 3 2_表1" xfId="1273"/>
    <cellStyle name="40% - 着色 5 2 4" xfId="1274"/>
    <cellStyle name="40% - 着色 5 3" xfId="1275"/>
    <cellStyle name="40% - 着色 5 3 2" xfId="1276"/>
    <cellStyle name="常规 10 2" xfId="1277"/>
    <cellStyle name="40% - 着色 5 3 3" xfId="1278"/>
    <cellStyle name="常规 10 3" xfId="1279"/>
    <cellStyle name="40% - 着色 5 3 4" xfId="1280"/>
    <cellStyle name="40% - 着色 5 3_表1" xfId="1281"/>
    <cellStyle name="注释 2 2 2" xfId="1282"/>
    <cellStyle name="40% - 着色 5 4" xfId="1283"/>
    <cellStyle name="40% - 着色 5 5" xfId="1284"/>
    <cellStyle name="40% - 着色 5 6" xfId="1285"/>
    <cellStyle name="40% - 着色 6 3 2" xfId="1286"/>
    <cellStyle name="40% - 着色 6 2_表1" xfId="1287"/>
    <cellStyle name="40% - 着色 6 3 3" xfId="1288"/>
    <cellStyle name="40% - 着色 6 3 4" xfId="1289"/>
    <cellStyle name="常规 10 4" xfId="1290"/>
    <cellStyle name="40% - 着色 6 3_表1" xfId="1291"/>
    <cellStyle name="40% - 着色 6 4" xfId="1292"/>
    <cellStyle name="40% - 着色 6 5" xfId="1293"/>
    <cellStyle name="40% - 着色 6 6" xfId="1294"/>
    <cellStyle name="60% - 强调文字颜色 1 2" xfId="1295"/>
    <cellStyle name="解释性文本 2 3_表1" xfId="1296"/>
    <cellStyle name="60% - 强调文字颜色 1 2 4" xfId="1297"/>
    <cellStyle name="60% - 强调文字颜色 1 3" xfId="1298"/>
    <cellStyle name="60% - 强调文字颜色 1 3 3" xfId="1299"/>
    <cellStyle name="千位分隔 2 4" xfId="1300"/>
    <cellStyle name="60% - 强调文字颜色 1 4" xfId="1301"/>
    <cellStyle name="60% - 强调文字颜色 1 4 2" xfId="1302"/>
    <cellStyle name="千位分隔 3 3" xfId="1303"/>
    <cellStyle name="标题 4 2 3" xfId="1304"/>
    <cellStyle name="60% - 强调文字颜色 1 4 3" xfId="1305"/>
    <cellStyle name="千位分隔 3 4" xfId="1306"/>
    <cellStyle name="标题 4 2 4" xfId="1307"/>
    <cellStyle name="60% - 强调文字颜色 1 4 4" xfId="1308"/>
    <cellStyle name="千位分隔 3 5" xfId="1309"/>
    <cellStyle name="标题 4 2 5" xfId="1310"/>
    <cellStyle name="60% - 强调文字颜色 1 4_表1" xfId="1311"/>
    <cellStyle name="60% - 强调文字颜色 1 5" xfId="1312"/>
    <cellStyle name="60% - 强调文字颜色 3 4_表1" xfId="1313"/>
    <cellStyle name="60% - 强调文字颜色 1 6" xfId="1314"/>
    <cellStyle name="60% - 强调文字颜色 1 7" xfId="1315"/>
    <cellStyle name="60% - 强调文字颜色 2 2" xfId="1316"/>
    <cellStyle name="60% - 强调文字颜色 2 2 2" xfId="1317"/>
    <cellStyle name="60% - 强调文字颜色 2 2 3" xfId="1318"/>
    <cellStyle name="60% - 强调文字颜色 2 2 4" xfId="1319"/>
    <cellStyle name="60% - 强调文字颜色 2 2_表1" xfId="1320"/>
    <cellStyle name="解释性文本 2" xfId="1321"/>
    <cellStyle name="60% - 强调文字颜色 2 3_表1" xfId="1322"/>
    <cellStyle name="60% - 强调文字颜色 2 4" xfId="1323"/>
    <cellStyle name="60% - 强调文字颜色 2 5" xfId="1324"/>
    <cellStyle name="60% - 强调文字颜色 2 6" xfId="1325"/>
    <cellStyle name="60% - 强调文字颜色 3 2" xfId="1326"/>
    <cellStyle name="60% - 强调文字颜色 3 2 2" xfId="1327"/>
    <cellStyle name="60% - 强调文字颜色 3 2 3" xfId="1328"/>
    <cellStyle name="60% - 着色 5 3" xfId="1329"/>
    <cellStyle name="60% - 强调文字颜色 3 2_表1" xfId="1330"/>
    <cellStyle name="标题 1 3 3" xfId="1331"/>
    <cellStyle name="60% - 强调文字颜色 3 24" xfId="1332"/>
    <cellStyle name="汇总 4 4" xfId="1333"/>
    <cellStyle name="60% - 强调文字颜色 3 3" xfId="1334"/>
    <cellStyle name="60% - 强调文字颜色 3 3 2" xfId="1335"/>
    <cellStyle name="汇总 7" xfId="1336"/>
    <cellStyle name="60% - 强调文字颜色 3 3 3" xfId="1337"/>
    <cellStyle name="60% - 强调文字颜色 3 3 4" xfId="1338"/>
    <cellStyle name="60% - 强调文字颜色 3 4" xfId="1339"/>
    <cellStyle name="60% - 强调文字颜色 3 4 2" xfId="1340"/>
    <cellStyle name="常规 3 4_表1" xfId="1341"/>
    <cellStyle name="60% - 强调文字颜色 3 4 3" xfId="1342"/>
    <cellStyle name="60% - 强调文字颜色 3 4 4" xfId="1343"/>
    <cellStyle name="60% - 强调文字颜色 3 5" xfId="1344"/>
    <cellStyle name="60% - 强调文字颜色 3 6" xfId="1345"/>
    <cellStyle name="60% - 强调文字颜色 3 7" xfId="1346"/>
    <cellStyle name="60% - 强调文字颜色 4 2" xfId="1347"/>
    <cellStyle name="60% - 强调文字颜色 4 2_表1" xfId="1348"/>
    <cellStyle name="60% - 强调文字颜色 4 3 2" xfId="1349"/>
    <cellStyle name="检查单元格 2 2 2" xfId="1350"/>
    <cellStyle name="常规 16" xfId="1351"/>
    <cellStyle name="60% - 强调文字颜色 4 3 3" xfId="1352"/>
    <cellStyle name="注释 4 2" xfId="1353"/>
    <cellStyle name="检查单元格 2 2 3" xfId="1354"/>
    <cellStyle name="60% - 强调文字颜色 4 3 4" xfId="1355"/>
    <cellStyle name="60% - 强调文字颜色 4 4 2" xfId="1356"/>
    <cellStyle name="检查单元格 2 3 2" xfId="1357"/>
    <cellStyle name="60% - 强调文字颜色 4 4 3" xfId="1358"/>
    <cellStyle name="注释 5 2" xfId="1359"/>
    <cellStyle name="检查单元格 2 3 3" xfId="1360"/>
    <cellStyle name="60% - 强调文字颜色 4 4 4" xfId="1361"/>
    <cellStyle name="常规 2 3" xfId="1362"/>
    <cellStyle name="60% - 强调文字颜色 4 4_表1" xfId="1363"/>
    <cellStyle name="60% - 强调文字颜色 4 6" xfId="1364"/>
    <cellStyle name="60% - 强调文字颜色 4 7" xfId="1365"/>
    <cellStyle name="60% - 着色 6 2 2" xfId="1366"/>
    <cellStyle name="60% - 强调文字颜色 5 2" xfId="1367"/>
    <cellStyle name="60% - 强调文字颜色 5 2 2" xfId="1368"/>
    <cellStyle name="常规 2 5 3" xfId="1369"/>
    <cellStyle name="60% - 强调文字颜色 5 2 3" xfId="1370"/>
    <cellStyle name="常规 2 5 4" xfId="1371"/>
    <cellStyle name="60% - 强调文字颜色 5 2_表1" xfId="1372"/>
    <cellStyle name="60% - 强调文字颜色 5 3 2" xfId="1373"/>
    <cellStyle name="常规 2 6 3" xfId="1374"/>
    <cellStyle name="60% - 强调文字颜色 5 6" xfId="1375"/>
    <cellStyle name="60% - 着色 6 3 2" xfId="1376"/>
    <cellStyle name="60% - 强调文字颜色 6 2" xfId="1377"/>
    <cellStyle name="60% - 强调文字颜色 6 2 2" xfId="1378"/>
    <cellStyle name="60% - 强调文字颜色 6 2 3" xfId="1379"/>
    <cellStyle name="60% - 强调文字颜色 6 2_表1" xfId="1380"/>
    <cellStyle name="标题 2 4" xfId="1381"/>
    <cellStyle name="60% - 着色 6 3 3" xfId="1382"/>
    <cellStyle name="60% - 强调文字颜色 6 3" xfId="1383"/>
    <cellStyle name="60% - 强调文字颜色 6 3 2" xfId="1384"/>
    <cellStyle name="60% - 强调文字颜色 6 3 3" xfId="1385"/>
    <cellStyle name="60% - 强调文字颜色 6 3 4" xfId="1386"/>
    <cellStyle name="60% - 着色 6 3 4" xfId="1387"/>
    <cellStyle name="60% - 强调文字颜色 6 4" xfId="1388"/>
    <cellStyle name="60% - 强调文字颜色 6 4 2" xfId="1389"/>
    <cellStyle name="60% - 强调文字颜色 6 4 3" xfId="1390"/>
    <cellStyle name="60% - 强调文字颜色 6 4 4" xfId="1391"/>
    <cellStyle name="60% - 强调文字颜色 6 5" xfId="1392"/>
    <cellStyle name="60% - 强调文字颜色 6 6" xfId="1393"/>
    <cellStyle name="60% - 强调文字颜色 6 7" xfId="1394"/>
    <cellStyle name="60% - 强调文字颜色 6 8 4" xfId="1395"/>
    <cellStyle name="60% - 着色 1 2" xfId="1396"/>
    <cellStyle name="60% - 着色 1 2 2" xfId="1397"/>
    <cellStyle name="60% - 着色 1 2 3" xfId="1398"/>
    <cellStyle name="60% - 着色 1 2 4" xfId="1399"/>
    <cellStyle name="60% - 着色 1 3" xfId="1400"/>
    <cellStyle name="强调文字颜色 5 2 4" xfId="1401"/>
    <cellStyle name="60% - 着色 1 3 2" xfId="1402"/>
    <cellStyle name="60% - 着色 1 3 3" xfId="1403"/>
    <cellStyle name="60% - 着色 1 3 4" xfId="1404"/>
    <cellStyle name="60% - 着色 1 3_表1" xfId="1405"/>
    <cellStyle name="千位分隔 7 3" xfId="1406"/>
    <cellStyle name="60% - 着色 1 5" xfId="1407"/>
    <cellStyle name="千位分隔 7 4" xfId="1408"/>
    <cellStyle name="60% - 着色 1 6" xfId="1409"/>
    <cellStyle name="适中 2 2 3" xfId="1410"/>
    <cellStyle name="60% - 着色 2 2" xfId="1411"/>
    <cellStyle name="60% - 着色 2 2_表1" xfId="1412"/>
    <cellStyle name="适中 2 2 4" xfId="1413"/>
    <cellStyle name="60% - 着色 2 3" xfId="1414"/>
    <cellStyle name="强调文字颜色 6 2 4" xfId="1415"/>
    <cellStyle name="60% - 着色 2 3 2" xfId="1416"/>
    <cellStyle name="60% - 着色 2 3_表1" xfId="1417"/>
    <cellStyle name="60% - 着色 2 4" xfId="1418"/>
    <cellStyle name="60% - 着色 2 5" xfId="1419"/>
    <cellStyle name="60% - 着色 2 6" xfId="1420"/>
    <cellStyle name="60% - 着色 3 2 2" xfId="1421"/>
    <cellStyle name="60% - 着色 3 2 3" xfId="1422"/>
    <cellStyle name="60% - 着色 3 2 4" xfId="1423"/>
    <cellStyle name="60% - 着色 3 2_表1" xfId="1424"/>
    <cellStyle name="注释 5 4" xfId="1425"/>
    <cellStyle name="60% - 着色 3 3 2" xfId="1426"/>
    <cellStyle name="60% - 着色 3 3 4" xfId="1427"/>
    <cellStyle name="60% - 着色 3 3_表1" xfId="1428"/>
    <cellStyle name="60% - 着色 3 5" xfId="1429"/>
    <cellStyle name="60% - 着色 3 6" xfId="1430"/>
    <cellStyle name="60% - 着色 4 2" xfId="1431"/>
    <cellStyle name="标题 1 2 2" xfId="1432"/>
    <cellStyle name="60% - 着色 4 2 2" xfId="1433"/>
    <cellStyle name="标题 1 2 2 2" xfId="1434"/>
    <cellStyle name="60% - 着色 4 2 3" xfId="1435"/>
    <cellStyle name="计算 2 3 2" xfId="1436"/>
    <cellStyle name="标题 1 2 2 3" xfId="1437"/>
    <cellStyle name="60% - 着色 4 3" xfId="1438"/>
    <cellStyle name="标题 1 2 3" xfId="1439"/>
    <cellStyle name="60% - 着色 4 3 2" xfId="1440"/>
    <cellStyle name="60% - 着色 4 3 3" xfId="1441"/>
    <cellStyle name="60% - 着色 4 3 4" xfId="1442"/>
    <cellStyle name="着色 4 2 2" xfId="1443"/>
    <cellStyle name="常规 2 4_表1" xfId="1444"/>
    <cellStyle name="60% - 着色 4 4" xfId="1445"/>
    <cellStyle name="标题 1 2 4" xfId="1446"/>
    <cellStyle name="着色 4 2 3" xfId="1447"/>
    <cellStyle name="60% - 着色 4 5" xfId="1448"/>
    <cellStyle name="标题 1 2 5" xfId="1449"/>
    <cellStyle name="着色 4 2 4" xfId="1450"/>
    <cellStyle name="60% - 着色 4 6" xfId="1451"/>
    <cellStyle name="60% - 着色 5 2" xfId="1452"/>
    <cellStyle name="标题 1 3 2" xfId="1453"/>
    <cellStyle name="60% - 着色 5 2 2" xfId="1454"/>
    <cellStyle name="强调文字颜色 1 5" xfId="1455"/>
    <cellStyle name="警告文本 2 4" xfId="1456"/>
    <cellStyle name="60% - 着色 5 2_表1" xfId="1457"/>
    <cellStyle name="60% - 着色 5 3 2" xfId="1458"/>
    <cellStyle name="强调文字颜色 2 5" xfId="1459"/>
    <cellStyle name="60% - 着色 5 3 3" xfId="1460"/>
    <cellStyle name="强调文字颜色 2 6" xfId="1461"/>
    <cellStyle name="60% - 着色 5 3 4" xfId="1462"/>
    <cellStyle name="着色 4 3 2" xfId="1463"/>
    <cellStyle name="60% - 着色 5 4" xfId="1464"/>
    <cellStyle name="标题 1 3 4" xfId="1465"/>
    <cellStyle name="着色 4 3 3" xfId="1466"/>
    <cellStyle name="60% - 着色 5 5" xfId="1467"/>
    <cellStyle name="检查单元格 3_表1" xfId="1468"/>
    <cellStyle name="着色 4 3 4" xfId="1469"/>
    <cellStyle name="60% - 着色 5 6" xfId="1470"/>
    <cellStyle name="千位分隔 3 3 3" xfId="1471"/>
    <cellStyle name="60% - 着色 6 3_表1" xfId="1472"/>
    <cellStyle name="60% - 着色 6 4" xfId="1473"/>
    <cellStyle name="标题 1 4 4" xfId="1474"/>
    <cellStyle name="60% - 着色 6 5" xfId="1475"/>
    <cellStyle name="60% - 着色 6 6" xfId="1476"/>
    <cellStyle name="gcd 2" xfId="1477"/>
    <cellStyle name="千位分隔 4 4" xfId="1478"/>
    <cellStyle name="标题 4 3 4" xfId="1479"/>
    <cellStyle name="gcd 2 2" xfId="1480"/>
    <cellStyle name="标题 1 2" xfId="1481"/>
    <cellStyle name="标题 1 3" xfId="1482"/>
    <cellStyle name="标题 1 3_表1" xfId="1483"/>
    <cellStyle name="标题 1 4" xfId="1484"/>
    <cellStyle name="标题 1 4_表1" xfId="1485"/>
    <cellStyle name="标题 1 5" xfId="1486"/>
    <cellStyle name="标题 1 6" xfId="1487"/>
    <cellStyle name="标题 2 2" xfId="1488"/>
    <cellStyle name="标题 2 2 2 2" xfId="1489"/>
    <cellStyle name="标题 2 2 2 3" xfId="1490"/>
    <cellStyle name="标题 2 2 2_表1" xfId="1491"/>
    <cellStyle name="标题 2 2 3" xfId="1492"/>
    <cellStyle name="标题 2 2 4" xfId="1493"/>
    <cellStyle name="着色 5 2 2" xfId="1494"/>
    <cellStyle name="输入 3_表1" xfId="1495"/>
    <cellStyle name="标题 2 2 5" xfId="1496"/>
    <cellStyle name="着色 5 2 3" xfId="1497"/>
    <cellStyle name="标题 2 3" xfId="1498"/>
    <cellStyle name="标题 2 3 4" xfId="1499"/>
    <cellStyle name="着色 5 3 2" xfId="1500"/>
    <cellStyle name="标题 2 4 2" xfId="1501"/>
    <cellStyle name="标题 2 4 3" xfId="1502"/>
    <cellStyle name="标题 2 4 4" xfId="1503"/>
    <cellStyle name="标题 2 5" xfId="1504"/>
    <cellStyle name="标题 2 6" xfId="1505"/>
    <cellStyle name="标题 2 7" xfId="1506"/>
    <cellStyle name="标题 3 2 2 3" xfId="1507"/>
    <cellStyle name="标题 3 2 2 4" xfId="1508"/>
    <cellStyle name="标题 3 2 2_表1" xfId="1509"/>
    <cellStyle name="好 6" xfId="1510"/>
    <cellStyle name="标题 3 2 3" xfId="1511"/>
    <cellStyle name="好 7" xfId="1512"/>
    <cellStyle name="标题 3 2 4" xfId="1513"/>
    <cellStyle name="着色 6 2 2" xfId="1514"/>
    <cellStyle name="标题 3 3 4" xfId="1515"/>
    <cellStyle name="着色 6 3 2" xfId="1516"/>
    <cellStyle name="标题 3 3_表1" xfId="1517"/>
    <cellStyle name="千位分隔 7" xfId="1518"/>
    <cellStyle name="标题 4 6" xfId="1519"/>
    <cellStyle name="标题 3 4" xfId="1520"/>
    <cellStyle name="好 2 3_表1" xfId="1521"/>
    <cellStyle name="常规 3_8月" xfId="1522"/>
    <cellStyle name="标题 3 4 2" xfId="1523"/>
    <cellStyle name="标题 3 4 3" xfId="1524"/>
    <cellStyle name="标题 3 4 4" xfId="1525"/>
    <cellStyle name="标题 3 5" xfId="1526"/>
    <cellStyle name="标题 3 6" xfId="1527"/>
    <cellStyle name="标题 3 7" xfId="1528"/>
    <cellStyle name="千位分隔 3" xfId="1529"/>
    <cellStyle name="标题 4 2" xfId="1530"/>
    <cellStyle name="千位分隔 3 2 3" xfId="1531"/>
    <cellStyle name="标题 4 2 2 3" xfId="1532"/>
    <cellStyle name="千位分隔 4" xfId="1533"/>
    <cellStyle name="标题 4 3" xfId="1534"/>
    <cellStyle name="千位分隔 4 2" xfId="1535"/>
    <cellStyle name="标题 4 3 2" xfId="1536"/>
    <cellStyle name="千位分隔 4 3" xfId="1537"/>
    <cellStyle name="标题 4 3 3" xfId="1538"/>
    <cellStyle name="标题 4 3_表1" xfId="1539"/>
    <cellStyle name="千位分隔 5" xfId="1540"/>
    <cellStyle name="标题 4 4" xfId="1541"/>
    <cellStyle name="千位分隔 5 2" xfId="1542"/>
    <cellStyle name="常规 2 3_表1" xfId="1543"/>
    <cellStyle name="标题 4 4 2" xfId="1544"/>
    <cellStyle name="千位分隔 5 3" xfId="1545"/>
    <cellStyle name="标题 4 4 3" xfId="1546"/>
    <cellStyle name="千位分隔 5 4" xfId="1547"/>
    <cellStyle name="标题 4 4 4" xfId="1548"/>
    <cellStyle name="标题 4 4_表1" xfId="1549"/>
    <cellStyle name="千位分隔 6" xfId="1550"/>
    <cellStyle name="标题 4 5" xfId="1551"/>
    <cellStyle name="千位分隔 8" xfId="1552"/>
    <cellStyle name="标题 4 7" xfId="1553"/>
    <cellStyle name="标题 5" xfId="1554"/>
    <cellStyle name="标题 5 2" xfId="1555"/>
    <cellStyle name="标题 5 2 2" xfId="1556"/>
    <cellStyle name="标题 5 2 3" xfId="1557"/>
    <cellStyle name="标题 5 2 4" xfId="1558"/>
    <cellStyle name="着色 3 5" xfId="1559"/>
    <cellStyle name="标题 5 2_表1" xfId="1560"/>
    <cellStyle name="标题 5 3" xfId="1561"/>
    <cellStyle name="标题 5 4" xfId="1562"/>
    <cellStyle name="标题 5 5" xfId="1563"/>
    <cellStyle name="标题 6" xfId="1564"/>
    <cellStyle name="标题 6 2" xfId="1565"/>
    <cellStyle name="标题 6 3" xfId="1566"/>
    <cellStyle name="标题 6 4" xfId="1567"/>
    <cellStyle name="标题 6_表1" xfId="1568"/>
    <cellStyle name="标题 7" xfId="1569"/>
    <cellStyle name="标题 7 2" xfId="1570"/>
    <cellStyle name="标题 7 3" xfId="1571"/>
    <cellStyle name="标题 7 4" xfId="1572"/>
    <cellStyle name="解释性文本 3 4" xfId="1573"/>
    <cellStyle name="标题 7_表1" xfId="1574"/>
    <cellStyle name="标题 8" xfId="1575"/>
    <cellStyle name="标题 9" xfId="1576"/>
    <cellStyle name="差 2 2" xfId="1577"/>
    <cellStyle name="差 2 2 4" xfId="1578"/>
    <cellStyle name="差 2 4" xfId="1579"/>
    <cellStyle name="差 2 5" xfId="1580"/>
    <cellStyle name="解释性文本 6" xfId="1581"/>
    <cellStyle name="差 3" xfId="1582"/>
    <cellStyle name="差 3 2" xfId="1583"/>
    <cellStyle name="差 3 3" xfId="1584"/>
    <cellStyle name="差 3 4" xfId="1585"/>
    <cellStyle name="差 3_表1" xfId="1586"/>
    <cellStyle name="解释性文本 7" xfId="1587"/>
    <cellStyle name="差 4" xfId="1588"/>
    <cellStyle name="差 5" xfId="1589"/>
    <cellStyle name="差 6" xfId="1590"/>
    <cellStyle name="差 7" xfId="1591"/>
    <cellStyle name="常规 10" xfId="1592"/>
    <cellStyle name="常规 10 15 2" xfId="1593"/>
    <cellStyle name="常规 10 15 3" xfId="1594"/>
    <cellStyle name="常规 11" xfId="1595"/>
    <cellStyle name="常规 10 15 4" xfId="1596"/>
    <cellStyle name="好 4 2" xfId="1597"/>
    <cellStyle name="常规 12" xfId="1598"/>
    <cellStyle name="强调文字颜色 1 4 3" xfId="1599"/>
    <cellStyle name="常规 10_表1" xfId="1600"/>
    <cellStyle name="好 4 3" xfId="1601"/>
    <cellStyle name="常规 13" xfId="1602"/>
    <cellStyle name="好 4 4" xfId="1603"/>
    <cellStyle name="常规 14" xfId="1604"/>
    <cellStyle name="常规 2" xfId="1605"/>
    <cellStyle name="着色 6 6" xfId="1606"/>
    <cellStyle name="强调文字颜色 3 3" xfId="1607"/>
    <cellStyle name="常规 2 10" xfId="1608"/>
    <cellStyle name="常规 2 2" xfId="1609"/>
    <cellStyle name="输出 2 3 4" xfId="1610"/>
    <cellStyle name="常规 2 2 2" xfId="1611"/>
    <cellStyle name="常规 2 2 3" xfId="1612"/>
    <cellStyle name="常规 2 2 4" xfId="1613"/>
    <cellStyle name="常规 204 2" xfId="1614"/>
    <cellStyle name="常规 2 2 5" xfId="1615"/>
    <cellStyle name="常规 204 3" xfId="1616"/>
    <cellStyle name="计算 4" xfId="1617"/>
    <cellStyle name="常规 2 2_表1" xfId="1618"/>
    <cellStyle name="常规 2 3 2" xfId="1619"/>
    <cellStyle name="常规 2 3 3" xfId="1620"/>
    <cellStyle name="常规 2 3 4" xfId="1621"/>
    <cellStyle name="常规 2 4" xfId="1622"/>
    <cellStyle name="常规 4_7月" xfId="1623"/>
    <cellStyle name="常规 2 4 2" xfId="1624"/>
    <cellStyle name="常规 2 5" xfId="1625"/>
    <cellStyle name="常规 2 5 2" xfId="1626"/>
    <cellStyle name="常规 2 5_表1" xfId="1627"/>
    <cellStyle name="输出 2 2 2" xfId="1628"/>
    <cellStyle name="常规 2 6 2" xfId="1629"/>
    <cellStyle name="常规 2 7 2" xfId="1630"/>
    <cellStyle name="常规 2 7 3" xfId="1631"/>
    <cellStyle name="常规 2 7_表1" xfId="1632"/>
    <cellStyle name="常规 20 10" xfId="1633"/>
    <cellStyle name="常规 20 4" xfId="1634"/>
    <cellStyle name="常规 204" xfId="1635"/>
    <cellStyle name="常规 204 4" xfId="1636"/>
    <cellStyle name="常规 219" xfId="1637"/>
    <cellStyle name="常规 219 2" xfId="1638"/>
    <cellStyle name="常规 219 3" xfId="1639"/>
    <cellStyle name="常规 3 2" xfId="1640"/>
    <cellStyle name="常规 3 2 2" xfId="1641"/>
    <cellStyle name="适中 4" xfId="1642"/>
    <cellStyle name="常规 3 3" xfId="1643"/>
    <cellStyle name="常规 3 3 2" xfId="1644"/>
    <cellStyle name="常规 3 3 3" xfId="1645"/>
    <cellStyle name="常规 3 3 4" xfId="1646"/>
    <cellStyle name="常规 3 3_表1" xfId="1647"/>
    <cellStyle name="常规 3 4" xfId="1648"/>
    <cellStyle name="常规 3 4 2" xfId="1649"/>
    <cellStyle name="常规 3 4 4" xfId="1650"/>
    <cellStyle name="常规 3 5" xfId="1651"/>
    <cellStyle name="常规 3 6" xfId="1652"/>
    <cellStyle name="常规 3 7" xfId="1653"/>
    <cellStyle name="常规 30 2 2" xfId="1654"/>
    <cellStyle name="常规 30 2 3" xfId="1655"/>
    <cellStyle name="输出 4 3" xfId="1656"/>
    <cellStyle name="常规 4" xfId="1657"/>
    <cellStyle name="常规 4 2" xfId="1658"/>
    <cellStyle name="常规 4 4" xfId="1659"/>
    <cellStyle name="常规 4 2 2" xfId="1660"/>
    <cellStyle name="常规 4 5" xfId="1661"/>
    <cellStyle name="常规 4 2 3" xfId="1662"/>
    <cellStyle name="常规 4 6" xfId="1663"/>
    <cellStyle name="常规 4 2 4" xfId="1664"/>
    <cellStyle name="常规 4 2_表1" xfId="1665"/>
    <cellStyle name="常规 4 3" xfId="1666"/>
    <cellStyle name="常规 5 5" xfId="1667"/>
    <cellStyle name="常规 4 3 3" xfId="1668"/>
    <cellStyle name="常规 7 4" xfId="1669"/>
    <cellStyle name="常规 4 5 2" xfId="1670"/>
    <cellStyle name="常规 4 5 3" xfId="1671"/>
    <cellStyle name="输出 4_表1" xfId="1672"/>
    <cellStyle name="常规 4 5 4" xfId="1673"/>
    <cellStyle name="常规 4 7" xfId="1674"/>
    <cellStyle name="常规 4 8" xfId="1675"/>
    <cellStyle name="常规 44 2" xfId="1676"/>
    <cellStyle name="常规 44 2 2" xfId="1677"/>
    <cellStyle name="注释 6" xfId="1678"/>
    <cellStyle name="常规 44 3" xfId="1679"/>
    <cellStyle name="常规 44 5" xfId="1680"/>
    <cellStyle name="常规 44_表1" xfId="1681"/>
    <cellStyle name="着色 5 5" xfId="1682"/>
    <cellStyle name="常规 5 2_表1" xfId="1683"/>
    <cellStyle name="常规 5 3 2" xfId="1684"/>
    <cellStyle name="常规 5 3 3" xfId="1685"/>
    <cellStyle name="常规 5 3 4" xfId="1686"/>
    <cellStyle name="常规 54" xfId="1687"/>
    <cellStyle name="常规 6" xfId="1688"/>
    <cellStyle name="常规 7 2" xfId="1689"/>
    <cellStyle name="常规 7_表1" xfId="1690"/>
    <cellStyle name="常规 8" xfId="1691"/>
    <cellStyle name="链接单元格 7" xfId="1692"/>
    <cellStyle name="常规 8 2" xfId="1693"/>
    <cellStyle name="常规 8 3" xfId="1694"/>
    <cellStyle name="强调文字颜色 1 2_表1" xfId="1695"/>
    <cellStyle name="常规 8 4" xfId="1696"/>
    <cellStyle name="常规 9_表1" xfId="1697"/>
    <cellStyle name="输出 2" xfId="1698"/>
    <cellStyle name="常规 90 2" xfId="1699"/>
    <cellStyle name="输出 3" xfId="1700"/>
    <cellStyle name="常规 90 3" xfId="1701"/>
    <cellStyle name="输出 4" xfId="1702"/>
    <cellStyle name="常规 90 4" xfId="1703"/>
    <cellStyle name="计算 2 3_表1" xfId="1704"/>
    <cellStyle name="常规_Sheet1_表七、八柳州市本级2014年财政总预算表格（林丽莉）" xfId="1705"/>
    <cellStyle name="强调文字颜色 4 2 2" xfId="1706"/>
    <cellStyle name="常规_Sheet2" xfId="1707"/>
    <cellStyle name="强调文字颜色 3 6" xfId="1708"/>
    <cellStyle name="常规_全区社保" xfId="1709"/>
    <cellStyle name="好 2" xfId="1710"/>
    <cellStyle name="好 2 2 4" xfId="1711"/>
    <cellStyle name="好 2_表1" xfId="1712"/>
    <cellStyle name="好 3 2" xfId="1713"/>
    <cellStyle name="好 3_表1" xfId="1714"/>
    <cellStyle name="好 4_表1" xfId="1715"/>
    <cellStyle name="汇总 2 2" xfId="1716"/>
    <cellStyle name="汇总 2 2 2" xfId="1717"/>
    <cellStyle name="汇总 2 3" xfId="1718"/>
    <cellStyle name="检查单元格 2" xfId="1719"/>
    <cellStyle name="汇总 2 3 2" xfId="1720"/>
    <cellStyle name="检查单元格 2 2" xfId="1721"/>
    <cellStyle name="警告文本 2 3 2" xfId="1722"/>
    <cellStyle name="汇总 2 3 3" xfId="1723"/>
    <cellStyle name="检查单元格 2 3" xfId="1724"/>
    <cellStyle name="千位分隔 6 3" xfId="1725"/>
    <cellStyle name="汇总 2 3_表1" xfId="1726"/>
    <cellStyle name="检查单元格 2_表1" xfId="1727"/>
    <cellStyle name="汇总 2_表1" xfId="1728"/>
    <cellStyle name="汇总 3 2" xfId="1729"/>
    <cellStyle name="汇总 3 3" xfId="1730"/>
    <cellStyle name="汇总 3 4" xfId="1731"/>
    <cellStyle name="汇总 3_表1" xfId="1732"/>
    <cellStyle name="汇总 4 2" xfId="1733"/>
    <cellStyle name="汇总 4 3" xfId="1734"/>
    <cellStyle name="汇总 4_表1" xfId="1735"/>
    <cellStyle name="强调文字颜色 1 2 2" xfId="1736"/>
    <cellStyle name="汇总 6" xfId="1737"/>
    <cellStyle name="计算 2 2 2" xfId="1738"/>
    <cellStyle name="着色 6 2_表1" xfId="1739"/>
    <cellStyle name="计算 2 2 4" xfId="1740"/>
    <cellStyle name="计算 2 4" xfId="1741"/>
    <cellStyle name="计算 2 5" xfId="1742"/>
    <cellStyle name="输入 3 4" xfId="1743"/>
    <cellStyle name="计算 3_表1" xfId="1744"/>
    <cellStyle name="计算 5" xfId="1745"/>
    <cellStyle name="计算 6" xfId="1746"/>
    <cellStyle name="计算 7" xfId="1747"/>
    <cellStyle name="注释 4 3" xfId="1748"/>
    <cellStyle name="检查单元格 2 2 4" xfId="1749"/>
    <cellStyle name="注释 5 3" xfId="1750"/>
    <cellStyle name="检查单元格 2 3 4" xfId="1751"/>
    <cellStyle name="检查单元格 3 2" xfId="1752"/>
    <cellStyle name="链接单元格 2 2 3" xfId="1753"/>
    <cellStyle name="检查单元格 4 2" xfId="1754"/>
    <cellStyle name="链接单元格 2 3 3" xfId="1755"/>
    <cellStyle name="检查单元格 4 3" xfId="1756"/>
    <cellStyle name="链接单元格 2 3 4" xfId="1757"/>
    <cellStyle name="检查单元格 4 4" xfId="1758"/>
    <cellStyle name="输出 2 3 3" xfId="1759"/>
    <cellStyle name="检查单元格 4_表1" xfId="1760"/>
    <cellStyle name="检查单元格 6" xfId="1761"/>
    <cellStyle name="检查单元格 7" xfId="1762"/>
    <cellStyle name="输入 4_表1" xfId="1763"/>
    <cellStyle name="解释性文本 2 2" xfId="1764"/>
    <cellStyle name="解释性文本 2 3" xfId="1765"/>
    <cellStyle name="解释性文本 2 3 3" xfId="1766"/>
    <cellStyle name="解释性文本 2 4" xfId="1767"/>
    <cellStyle name="解释性文本 2 5" xfId="1768"/>
    <cellStyle name="解释性文本 3 2" xfId="1769"/>
    <cellStyle name="解释性文本 3 3" xfId="1770"/>
    <cellStyle name="解释性文本 4 2" xfId="1771"/>
    <cellStyle name="解释性文本 4 3" xfId="1772"/>
    <cellStyle name="解释性文本 4 4" xfId="1773"/>
    <cellStyle name="警告文本 2 2" xfId="1774"/>
    <cellStyle name="警告文本 2 3" xfId="1775"/>
    <cellStyle name="警告文本 2 3_表1" xfId="1776"/>
    <cellStyle name="警告文本 2 5" xfId="1777"/>
    <cellStyle name="警告文本 2 6" xfId="1778"/>
    <cellStyle name="警告文本 2_表1" xfId="1779"/>
    <cellStyle name="强调文字颜色 5 3" xfId="1780"/>
    <cellStyle name="警告文本 3 2" xfId="1781"/>
    <cellStyle name="警告文本 3 3" xfId="1782"/>
    <cellStyle name="警告文本 3 4" xfId="1783"/>
    <cellStyle name="警告文本 3_表1" xfId="1784"/>
    <cellStyle name="强调文字颜色 6 3 4" xfId="1785"/>
    <cellStyle name="警告文本 4 2" xfId="1786"/>
    <cellStyle name="警告文本 4 3" xfId="1787"/>
    <cellStyle name="警告文本 4 4" xfId="1788"/>
    <cellStyle name="警告文本 5" xfId="1789"/>
    <cellStyle name="警告文本 6" xfId="1790"/>
    <cellStyle name="警告文本 7" xfId="1791"/>
    <cellStyle name="链接单元格 2" xfId="1792"/>
    <cellStyle name="链接单元格 2 2" xfId="1793"/>
    <cellStyle name="链接单元格 2 3" xfId="1794"/>
    <cellStyle name="链接单元格 2 3 2" xfId="1795"/>
    <cellStyle name="链接单元格 2 3_表1" xfId="1796"/>
    <cellStyle name="链接单元格 2 4" xfId="1797"/>
    <cellStyle name="链接单元格 2 5" xfId="1798"/>
    <cellStyle name="强调文字颜色 3 3_表1" xfId="1799"/>
    <cellStyle name="链接单元格 2 6" xfId="1800"/>
    <cellStyle name="链接单元格 2_表1" xfId="1801"/>
    <cellStyle name="链接单元格 3" xfId="1802"/>
    <cellStyle name="链接单元格 3 2" xfId="1803"/>
    <cellStyle name="链接单元格 3 3" xfId="1804"/>
    <cellStyle name="链接单元格 3 4" xfId="1805"/>
    <cellStyle name="链接单元格 3_表1" xfId="1806"/>
    <cellStyle name="链接单元格 4" xfId="1807"/>
    <cellStyle name="链接单元格 4 2" xfId="1808"/>
    <cellStyle name="链接单元格 4 4" xfId="1809"/>
    <cellStyle name="链接单元格 4_表1" xfId="1810"/>
    <cellStyle name="链接单元格 5" xfId="1811"/>
    <cellStyle name="链接单元格 6" xfId="1812"/>
    <cellStyle name="千位分隔 10" xfId="1813"/>
    <cellStyle name="输入 7" xfId="1814"/>
    <cellStyle name="千位分隔 2 6" xfId="1815"/>
    <cellStyle name="强调文字颜色 1 4 4" xfId="1816"/>
    <cellStyle name="千位分隔 3 3 2" xfId="1817"/>
    <cellStyle name="千位分隔 3 3 4" xfId="1818"/>
    <cellStyle name="千位分隔 3 6" xfId="1819"/>
    <cellStyle name="千位分隔 4 2 4" xfId="1820"/>
    <cellStyle name="千位分隔 4 3 2" xfId="1821"/>
    <cellStyle name="千位分隔 4 3 3" xfId="1822"/>
    <cellStyle name="千位分隔 4 3 4" xfId="1823"/>
    <cellStyle name="千位分隔 4 5" xfId="1824"/>
    <cellStyle name="千位分隔 4 6" xfId="1825"/>
    <cellStyle name="千位分隔 6 2" xfId="1826"/>
    <cellStyle name="千位分隔 9" xfId="1827"/>
    <cellStyle name="强调文字颜色 1 2" xfId="1828"/>
    <cellStyle name="强调文字颜色 1 2 3" xfId="1829"/>
    <cellStyle name="强调文字颜色 1 2 4" xfId="1830"/>
    <cellStyle name="强调文字颜色 1 3" xfId="1831"/>
    <cellStyle name="强调文字颜色 1 4" xfId="1832"/>
    <cellStyle name="强调文字颜色 1 4 2" xfId="1833"/>
    <cellStyle name="强调文字颜色 1 4_表1" xfId="1834"/>
    <cellStyle name="强调文字颜色 2 2" xfId="1835"/>
    <cellStyle name="强调文字颜色 2 2 2" xfId="1836"/>
    <cellStyle name="强调文字颜色 2 2 3" xfId="1837"/>
    <cellStyle name="强调文字颜色 2 2 4" xfId="1838"/>
    <cellStyle name="强调文字颜色 2 4" xfId="1839"/>
    <cellStyle name="强调文字颜色 3 2" xfId="1840"/>
    <cellStyle name="强调文字颜色 3 2 2" xfId="1841"/>
    <cellStyle name="适中 2 3" xfId="1842"/>
    <cellStyle name="强调文字颜色 3 2 3" xfId="1843"/>
    <cellStyle name="适中 2 4" xfId="1844"/>
    <cellStyle name="强调文字颜色 3 2 4" xfId="1845"/>
    <cellStyle name="适中 2 5" xfId="1846"/>
    <cellStyle name="强调文字颜色 3 2_表1" xfId="1847"/>
    <cellStyle name="强调文字颜色 3 3 3" xfId="1848"/>
    <cellStyle name="适中 3 4" xfId="1849"/>
    <cellStyle name="强调文字颜色 3 3 4" xfId="1850"/>
    <cellStyle name="强调文字颜色 3 4" xfId="1851"/>
    <cellStyle name="强调文字颜色 3 5" xfId="1852"/>
    <cellStyle name="强调文字颜色 4 2 3" xfId="1853"/>
    <cellStyle name="强调文字颜色 4 2 4" xfId="1854"/>
    <cellStyle name="强调文字颜色 4 2_表1" xfId="1855"/>
    <cellStyle name="强调文字颜色 4 3" xfId="1856"/>
    <cellStyle name="强调文字颜色 4 3 3" xfId="1857"/>
    <cellStyle name="强调文字颜色 4 4 2" xfId="1858"/>
    <cellStyle name="强调文字颜色 4 4 3" xfId="1859"/>
    <cellStyle name="强调文字颜色 4 4 4" xfId="1860"/>
    <cellStyle name="强调文字颜色 4 4_表1" xfId="1861"/>
    <cellStyle name="强调文字颜色 4 7" xfId="1862"/>
    <cellStyle name="强调文字颜色 5 2" xfId="1863"/>
    <cellStyle name="强调文字颜色 5 2 3" xfId="1864"/>
    <cellStyle name="强调文字颜色 5 2_表1" xfId="1865"/>
    <cellStyle name="强调文字颜色 5 3_表1" xfId="1866"/>
    <cellStyle name="强调文字颜色 6 2" xfId="1867"/>
    <cellStyle name="强调文字颜色 6 2_表1" xfId="1868"/>
    <cellStyle name="强调文字颜色 6 3" xfId="1869"/>
    <cellStyle name="强调文字颜色 6 3 2" xfId="1870"/>
    <cellStyle name="强调文字颜色 6 3 3" xfId="1871"/>
    <cellStyle name="强调文字颜色 6 3_表1" xfId="1872"/>
    <cellStyle name="强调文字颜色 6 4" xfId="1873"/>
    <cellStyle name="强调文字颜色 6 5" xfId="1874"/>
    <cellStyle name="适中 2" xfId="1875"/>
    <cellStyle name="适中 2 2" xfId="1876"/>
    <cellStyle name="输入 2 3_表1" xfId="1877"/>
    <cellStyle name="适中 2 2 2" xfId="1878"/>
    <cellStyle name="适中 2 6" xfId="1879"/>
    <cellStyle name="适中 3" xfId="1880"/>
    <cellStyle name="适中 4 2" xfId="1881"/>
    <cellStyle name="适中 4 3" xfId="1882"/>
    <cellStyle name="适中 4 4" xfId="1883"/>
    <cellStyle name="输出 2 2" xfId="1884"/>
    <cellStyle name="输出 2 3" xfId="1885"/>
    <cellStyle name="输出 2 3 2" xfId="1886"/>
    <cellStyle name="输出 2 4" xfId="1887"/>
    <cellStyle name="着色 6 3_表1" xfId="1888"/>
    <cellStyle name="输出 2 5" xfId="1889"/>
    <cellStyle name="输出 2 6" xfId="1890"/>
    <cellStyle name="输出 3 2" xfId="1891"/>
    <cellStyle name="输出 3 4" xfId="1892"/>
    <cellStyle name="输出 5" xfId="1893"/>
    <cellStyle name="输出 6" xfId="1894"/>
    <cellStyle name="输出 7" xfId="1895"/>
    <cellStyle name="输入 2 2 2" xfId="1896"/>
    <cellStyle name="输入 2 2 3" xfId="1897"/>
    <cellStyle name="输入 2 2 4" xfId="1898"/>
    <cellStyle name="输入 2 3 2" xfId="1899"/>
    <cellStyle name="输入 2 3 3" xfId="1900"/>
    <cellStyle name="输入 2 4" xfId="1901"/>
    <cellStyle name="输入 2 6" xfId="1902"/>
    <cellStyle name="输入 2_表1" xfId="1903"/>
    <cellStyle name="输入 3 2" xfId="1904"/>
    <cellStyle name="输入 3 3" xfId="1905"/>
    <cellStyle name="输入 4" xfId="1906"/>
    <cellStyle name="输入 4 2" xfId="1907"/>
    <cellStyle name="输入 5" xfId="1908"/>
    <cellStyle name="样式 1" xfId="1909"/>
    <cellStyle name="着色 3 2" xfId="1910"/>
    <cellStyle name="着色 3 2 2" xfId="1911"/>
    <cellStyle name="着色 3 2 3" xfId="1912"/>
    <cellStyle name="着色 3 3" xfId="1913"/>
    <cellStyle name="着色 3 3 2" xfId="1914"/>
    <cellStyle name="着色 3 3_表1" xfId="1915"/>
    <cellStyle name="着色 3 4" xfId="1916"/>
    <cellStyle name="着色 3 6" xfId="1917"/>
    <cellStyle name="着色 4 2" xfId="1918"/>
    <cellStyle name="着色 4 3" xfId="1919"/>
    <cellStyle name="着色 4 4" xfId="1920"/>
    <cellStyle name="着色 4 5" xfId="1921"/>
    <cellStyle name="着色 4 6" xfId="1922"/>
    <cellStyle name="着色 5 2 4" xfId="1923"/>
    <cellStyle name="着色 5 3" xfId="1924"/>
    <cellStyle name="着色 5 3 3" xfId="1925"/>
    <cellStyle name="着色 5 3 4" xfId="1926"/>
    <cellStyle name="着色 5 3_表1" xfId="1927"/>
    <cellStyle name="着色 5 4" xfId="1928"/>
    <cellStyle name="着色 5 6" xfId="1929"/>
    <cellStyle name="着色 6 3 4" xfId="1930"/>
    <cellStyle name="注释 2 2 3" xfId="1931"/>
    <cellStyle name="注释 2 2 4" xfId="1932"/>
    <cellStyle name="注释 2 3" xfId="1933"/>
    <cellStyle name="注释 2 4" xfId="1934"/>
    <cellStyle name="注释 2 5" xfId="1935"/>
    <cellStyle name="注释 3 3" xfId="1936"/>
    <cellStyle name="注释 3 4" xfId="1937"/>
    <cellStyle name="注释 4 4" xfId="1938"/>
    <cellStyle name="注释 5" xfId="19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Zeros="0" tabSelected="1" zoomScale="115" zoomScaleNormal="115" workbookViewId="0" topLeftCell="A1">
      <pane xSplit="1" ySplit="4" topLeftCell="B5" activePane="bottomRight" state="frozen"/>
      <selection pane="bottomRight" activeCell="J44" sqref="J44"/>
    </sheetView>
  </sheetViews>
  <sheetFormatPr defaultColWidth="9.00390625" defaultRowHeight="14.25"/>
  <cols>
    <col min="1" max="1" width="26.375" style="90" customWidth="1"/>
    <col min="2" max="8" width="13.375" style="90" customWidth="1"/>
    <col min="9" max="9" width="13.75390625" style="90" customWidth="1"/>
    <col min="10" max="10" width="10.375" style="90" bestFit="1" customWidth="1"/>
    <col min="11" max="16384" width="9.00390625" style="90" customWidth="1"/>
  </cols>
  <sheetData>
    <row r="1" spans="1:9" ht="30.7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</row>
    <row r="2" spans="1:9" ht="16.5" customHeight="1">
      <c r="A2" s="92"/>
      <c r="B2" s="92"/>
      <c r="C2" s="92"/>
      <c r="D2" s="92"/>
      <c r="E2" s="92"/>
      <c r="F2" s="92"/>
      <c r="G2" s="92"/>
      <c r="H2" s="92"/>
      <c r="I2" s="106" t="s">
        <v>1</v>
      </c>
    </row>
    <row r="3" spans="1:9" ht="24" customHeight="1">
      <c r="A3" s="93" t="s">
        <v>2</v>
      </c>
      <c r="B3" s="93" t="s">
        <v>3</v>
      </c>
      <c r="C3" s="94" t="s">
        <v>4</v>
      </c>
      <c r="D3" s="95" t="s">
        <v>5</v>
      </c>
      <c r="E3" s="96"/>
      <c r="F3" s="96"/>
      <c r="G3" s="96"/>
      <c r="H3" s="97"/>
      <c r="I3" s="93" t="s">
        <v>6</v>
      </c>
    </row>
    <row r="4" spans="1:9" ht="24" customHeight="1">
      <c r="A4" s="98"/>
      <c r="B4" s="98"/>
      <c r="C4" s="99"/>
      <c r="D4" s="99" t="s">
        <v>7</v>
      </c>
      <c r="E4" s="29" t="s">
        <v>8</v>
      </c>
      <c r="F4" s="29" t="s">
        <v>9</v>
      </c>
      <c r="G4" s="29" t="s">
        <v>10</v>
      </c>
      <c r="H4" s="29" t="s">
        <v>11</v>
      </c>
      <c r="I4" s="98"/>
    </row>
    <row r="5" spans="1:9" s="85" customFormat="1" ht="24" customHeight="1">
      <c r="A5" s="100" t="s">
        <v>12</v>
      </c>
      <c r="B5" s="73">
        <f>B6+B9+B10+B11+B14+B15+B16</f>
        <v>61501</v>
      </c>
      <c r="C5" s="73">
        <f aca="true" t="shared" si="0" ref="C5:K5">C6+C9+C10+C11+C14+C15+C16</f>
        <v>60406</v>
      </c>
      <c r="D5" s="73">
        <f t="shared" si="0"/>
        <v>23684</v>
      </c>
      <c r="E5" s="73">
        <f t="shared" si="0"/>
        <v>23684</v>
      </c>
      <c r="F5" s="73">
        <f t="shared" si="0"/>
        <v>0</v>
      </c>
      <c r="G5" s="73">
        <f t="shared" si="0"/>
        <v>0</v>
      </c>
      <c r="H5" s="73">
        <f t="shared" si="0"/>
        <v>0</v>
      </c>
      <c r="I5" s="73">
        <f t="shared" si="0"/>
        <v>85185</v>
      </c>
    </row>
    <row r="6" spans="1:9" s="85" customFormat="1" ht="24" customHeight="1">
      <c r="A6" s="101" t="s">
        <v>13</v>
      </c>
      <c r="B6" s="73">
        <f>B7+B8</f>
        <v>24530</v>
      </c>
      <c r="C6" s="73">
        <f aca="true" t="shared" si="1" ref="C6:K6">C7+C8</f>
        <v>21902</v>
      </c>
      <c r="D6" s="73">
        <f t="shared" si="1"/>
        <v>0</v>
      </c>
      <c r="E6" s="73">
        <f t="shared" si="1"/>
        <v>0</v>
      </c>
      <c r="F6" s="73">
        <f t="shared" si="1"/>
        <v>0</v>
      </c>
      <c r="G6" s="73">
        <f t="shared" si="1"/>
        <v>0</v>
      </c>
      <c r="H6" s="73">
        <f t="shared" si="1"/>
        <v>0</v>
      </c>
      <c r="I6" s="73">
        <f t="shared" si="1"/>
        <v>24530</v>
      </c>
    </row>
    <row r="7" spans="1:9" s="86" customFormat="1" ht="24" customHeight="1">
      <c r="A7" s="102" t="s">
        <v>14</v>
      </c>
      <c r="B7" s="68">
        <v>22923</v>
      </c>
      <c r="C7" s="68">
        <v>20569</v>
      </c>
      <c r="D7" s="68">
        <f aca="true" t="shared" si="2" ref="D7:D56">SUM(E7:H7)</f>
        <v>0</v>
      </c>
      <c r="E7" s="68"/>
      <c r="F7" s="68"/>
      <c r="G7" s="68"/>
      <c r="H7" s="68"/>
      <c r="I7" s="68">
        <f aca="true" t="shared" si="3" ref="I7:I16">B7+D7</f>
        <v>22923</v>
      </c>
    </row>
    <row r="8" spans="1:9" s="86" customFormat="1" ht="24" customHeight="1">
      <c r="A8" s="102" t="s">
        <v>15</v>
      </c>
      <c r="B8" s="68">
        <v>1607</v>
      </c>
      <c r="C8" s="68">
        <v>1333</v>
      </c>
      <c r="D8" s="68">
        <f t="shared" si="2"/>
        <v>0</v>
      </c>
      <c r="E8" s="68"/>
      <c r="F8" s="68"/>
      <c r="G8" s="68"/>
      <c r="H8" s="68"/>
      <c r="I8" s="68">
        <f t="shared" si="3"/>
        <v>1607</v>
      </c>
    </row>
    <row r="9" spans="1:9" s="85" customFormat="1" ht="24" customHeight="1">
      <c r="A9" s="101" t="s">
        <v>16</v>
      </c>
      <c r="B9" s="68">
        <v>6299</v>
      </c>
      <c r="C9" s="73">
        <f>6299-8600+7500+5758</f>
        <v>10957</v>
      </c>
      <c r="D9" s="73">
        <f t="shared" si="2"/>
        <v>5758</v>
      </c>
      <c r="E9" s="73">
        <v>5758</v>
      </c>
      <c r="F9" s="73"/>
      <c r="G9" s="73"/>
      <c r="H9" s="73"/>
      <c r="I9" s="73">
        <f t="shared" si="3"/>
        <v>12057</v>
      </c>
    </row>
    <row r="10" spans="1:9" s="85" customFormat="1" ht="24" customHeight="1">
      <c r="A10" s="101" t="s">
        <v>17</v>
      </c>
      <c r="B10" s="68"/>
      <c r="C10" s="73"/>
      <c r="D10" s="73">
        <f t="shared" si="2"/>
        <v>0</v>
      </c>
      <c r="E10" s="73"/>
      <c r="F10" s="73"/>
      <c r="G10" s="73"/>
      <c r="H10" s="73"/>
      <c r="I10" s="73"/>
    </row>
    <row r="11" spans="1:9" s="85" customFormat="1" ht="24" customHeight="1">
      <c r="A11" s="101" t="s">
        <v>18</v>
      </c>
      <c r="B11" s="73">
        <f>B12+B13</f>
        <v>536</v>
      </c>
      <c r="C11" s="73">
        <f aca="true" t="shared" si="4" ref="C11:K11">C12+C13</f>
        <v>513</v>
      </c>
      <c r="D11" s="73">
        <f t="shared" si="2"/>
        <v>-23</v>
      </c>
      <c r="E11" s="73">
        <f t="shared" si="4"/>
        <v>-23</v>
      </c>
      <c r="F11" s="73">
        <f t="shared" si="4"/>
        <v>0</v>
      </c>
      <c r="G11" s="73">
        <f t="shared" si="4"/>
        <v>0</v>
      </c>
      <c r="H11" s="73">
        <f t="shared" si="4"/>
        <v>0</v>
      </c>
      <c r="I11" s="73">
        <f t="shared" si="4"/>
        <v>513</v>
      </c>
    </row>
    <row r="12" spans="1:9" s="85" customFormat="1" ht="24" customHeight="1">
      <c r="A12" s="102" t="s">
        <v>19</v>
      </c>
      <c r="B12" s="68">
        <v>536</v>
      </c>
      <c r="C12" s="68">
        <v>513</v>
      </c>
      <c r="D12" s="68">
        <f t="shared" si="2"/>
        <v>-23</v>
      </c>
      <c r="E12" s="68">
        <v>-23</v>
      </c>
      <c r="F12" s="68"/>
      <c r="G12" s="68"/>
      <c r="H12" s="68"/>
      <c r="I12" s="68">
        <f t="shared" si="3"/>
        <v>513</v>
      </c>
    </row>
    <row r="13" spans="1:9" s="85" customFormat="1" ht="24" customHeight="1">
      <c r="A13" s="102" t="s">
        <v>20</v>
      </c>
      <c r="B13" s="68"/>
      <c r="C13" s="68"/>
      <c r="D13" s="73">
        <f t="shared" si="2"/>
        <v>0</v>
      </c>
      <c r="E13" s="68"/>
      <c r="F13" s="68"/>
      <c r="G13" s="68"/>
      <c r="H13" s="68"/>
      <c r="I13" s="68">
        <f t="shared" si="3"/>
        <v>0</v>
      </c>
    </row>
    <row r="14" spans="1:9" s="87" customFormat="1" ht="24" customHeight="1">
      <c r="A14" s="101" t="s">
        <v>21</v>
      </c>
      <c r="B14" s="68"/>
      <c r="C14" s="73"/>
      <c r="D14" s="73">
        <f t="shared" si="2"/>
        <v>0</v>
      </c>
      <c r="E14" s="73"/>
      <c r="F14" s="73"/>
      <c r="G14" s="73"/>
      <c r="H14" s="73"/>
      <c r="I14" s="73">
        <f t="shared" si="3"/>
        <v>0</v>
      </c>
    </row>
    <row r="15" spans="1:9" s="87" customFormat="1" ht="24" customHeight="1">
      <c r="A15" s="101" t="s">
        <v>22</v>
      </c>
      <c r="B15" s="68"/>
      <c r="C15" s="73"/>
      <c r="D15" s="73">
        <f t="shared" si="2"/>
        <v>0</v>
      </c>
      <c r="E15" s="73"/>
      <c r="F15" s="73"/>
      <c r="G15" s="73"/>
      <c r="H15" s="73"/>
      <c r="I15" s="73">
        <f t="shared" si="3"/>
        <v>0</v>
      </c>
    </row>
    <row r="16" spans="1:9" s="87" customFormat="1" ht="24" customHeight="1">
      <c r="A16" s="101" t="s">
        <v>23</v>
      </c>
      <c r="B16" s="73">
        <v>30136</v>
      </c>
      <c r="C16" s="73">
        <v>27034</v>
      </c>
      <c r="D16" s="73">
        <f t="shared" si="2"/>
        <v>17949</v>
      </c>
      <c r="E16" s="73">
        <v>17949</v>
      </c>
      <c r="F16" s="73"/>
      <c r="G16" s="73"/>
      <c r="H16" s="73"/>
      <c r="I16" s="73">
        <f t="shared" si="3"/>
        <v>48085</v>
      </c>
    </row>
    <row r="17" spans="1:9" s="87" customFormat="1" ht="24" customHeight="1">
      <c r="A17" s="101"/>
      <c r="B17" s="73"/>
      <c r="C17" s="73"/>
      <c r="D17" s="73">
        <f t="shared" si="2"/>
        <v>0</v>
      </c>
      <c r="E17" s="73"/>
      <c r="F17" s="73"/>
      <c r="G17" s="73"/>
      <c r="H17" s="73"/>
      <c r="I17" s="73"/>
    </row>
    <row r="18" spans="1:9" ht="24" customHeight="1">
      <c r="A18" s="100" t="s">
        <v>24</v>
      </c>
      <c r="B18" s="73">
        <f>B19+B47+B48+B51+B52+B53+B54</f>
        <v>61501</v>
      </c>
      <c r="C18" s="73">
        <f aca="true" t="shared" si="5" ref="C18:K18">C19+C47+C48+C51+C52+C53+C54</f>
        <v>60711</v>
      </c>
      <c r="D18" s="73">
        <f t="shared" si="2"/>
        <v>23684</v>
      </c>
      <c r="E18" s="73">
        <f t="shared" si="5"/>
        <v>23684</v>
      </c>
      <c r="F18" s="73">
        <f t="shared" si="5"/>
        <v>6158</v>
      </c>
      <c r="G18" s="73">
        <f t="shared" si="5"/>
        <v>-6158</v>
      </c>
      <c r="H18" s="73">
        <f t="shared" si="5"/>
        <v>0</v>
      </c>
      <c r="I18" s="73">
        <f t="shared" si="5"/>
        <v>85185</v>
      </c>
    </row>
    <row r="19" spans="1:11" ht="24" customHeight="1">
      <c r="A19" s="101" t="s">
        <v>25</v>
      </c>
      <c r="B19" s="73">
        <f>SUM(B20:B46)</f>
        <v>60605</v>
      </c>
      <c r="C19" s="73">
        <f aca="true" t="shared" si="6" ref="C19:K19">SUM(C20:C46)</f>
        <v>59262</v>
      </c>
      <c r="D19" s="73">
        <f t="shared" si="2"/>
        <v>23131</v>
      </c>
      <c r="E19" s="73">
        <f t="shared" si="6"/>
        <v>23131</v>
      </c>
      <c r="F19" s="73">
        <f t="shared" si="6"/>
        <v>6158</v>
      </c>
      <c r="G19" s="73">
        <f t="shared" si="6"/>
        <v>-6158</v>
      </c>
      <c r="H19" s="73">
        <f t="shared" si="6"/>
        <v>0</v>
      </c>
      <c r="I19" s="73">
        <f t="shared" si="6"/>
        <v>83736</v>
      </c>
      <c r="K19" s="90">
        <f>G18+F18</f>
        <v>0</v>
      </c>
    </row>
    <row r="20" spans="1:9" ht="14.25">
      <c r="A20" s="102" t="s">
        <v>26</v>
      </c>
      <c r="B20" s="68">
        <v>15967</v>
      </c>
      <c r="C20" s="68">
        <v>9332</v>
      </c>
      <c r="D20" s="68">
        <f t="shared" si="2"/>
        <v>-1614</v>
      </c>
      <c r="E20" s="68"/>
      <c r="F20" s="68"/>
      <c r="G20" s="68">
        <v>-1614</v>
      </c>
      <c r="H20" s="68"/>
      <c r="I20" s="68">
        <f aca="true" t="shared" si="7" ref="I20:I56">B20+D20</f>
        <v>14353</v>
      </c>
    </row>
    <row r="21" spans="1:9" ht="24" customHeight="1">
      <c r="A21" s="102" t="s">
        <v>27</v>
      </c>
      <c r="B21" s="68"/>
      <c r="C21" s="68"/>
      <c r="D21" s="68">
        <f t="shared" si="2"/>
        <v>0</v>
      </c>
      <c r="E21" s="68"/>
      <c r="F21" s="68"/>
      <c r="G21" s="68"/>
      <c r="H21" s="68"/>
      <c r="I21" s="68">
        <f t="shared" si="7"/>
        <v>0</v>
      </c>
    </row>
    <row r="22" spans="1:9" ht="24" customHeight="1">
      <c r="A22" s="102" t="s">
        <v>28</v>
      </c>
      <c r="B22" s="68">
        <v>15</v>
      </c>
      <c r="C22" s="68">
        <v>16</v>
      </c>
      <c r="D22" s="68">
        <f t="shared" si="2"/>
        <v>7</v>
      </c>
      <c r="E22" s="68"/>
      <c r="F22" s="68">
        <v>7</v>
      </c>
      <c r="G22" s="68"/>
      <c r="H22" s="68"/>
      <c r="I22" s="68">
        <f t="shared" si="7"/>
        <v>22</v>
      </c>
    </row>
    <row r="23" spans="1:9" ht="24" customHeight="1">
      <c r="A23" s="102" t="s">
        <v>29</v>
      </c>
      <c r="B23" s="68">
        <v>1871</v>
      </c>
      <c r="C23" s="68">
        <v>1274</v>
      </c>
      <c r="D23" s="68">
        <f t="shared" si="2"/>
        <v>159</v>
      </c>
      <c r="E23" s="68"/>
      <c r="F23" s="68">
        <v>159</v>
      </c>
      <c r="G23" s="68"/>
      <c r="H23" s="68"/>
      <c r="I23" s="68">
        <f t="shared" si="7"/>
        <v>2030</v>
      </c>
    </row>
    <row r="24" spans="1:9" ht="14.25">
      <c r="A24" s="102" t="s">
        <v>30</v>
      </c>
      <c r="B24" s="68">
        <v>13746</v>
      </c>
      <c r="C24" s="68">
        <v>8678</v>
      </c>
      <c r="D24" s="68">
        <f t="shared" si="2"/>
        <v>2891</v>
      </c>
      <c r="E24" s="68">
        <f>1683+28</f>
        <v>1711</v>
      </c>
      <c r="F24" s="68">
        <v>1180</v>
      </c>
      <c r="G24" s="68"/>
      <c r="H24" s="68"/>
      <c r="I24" s="68">
        <f t="shared" si="7"/>
        <v>16637</v>
      </c>
    </row>
    <row r="25" spans="1:9" ht="24" customHeight="1">
      <c r="A25" s="102" t="s">
        <v>31</v>
      </c>
      <c r="B25" s="68">
        <v>1433</v>
      </c>
      <c r="C25" s="68">
        <v>1684</v>
      </c>
      <c r="D25" s="68">
        <f t="shared" si="2"/>
        <v>404</v>
      </c>
      <c r="E25" s="68"/>
      <c r="F25" s="68">
        <v>404</v>
      </c>
      <c r="G25" s="68"/>
      <c r="H25" s="68"/>
      <c r="I25" s="68">
        <f t="shared" si="7"/>
        <v>1837</v>
      </c>
    </row>
    <row r="26" spans="1:9" ht="24" customHeight="1">
      <c r="A26" s="102" t="s">
        <v>32</v>
      </c>
      <c r="B26" s="68">
        <v>20</v>
      </c>
      <c r="C26" s="68">
        <v>1</v>
      </c>
      <c r="D26" s="68">
        <f t="shared" si="2"/>
        <v>0</v>
      </c>
      <c r="E26" s="68"/>
      <c r="F26" s="68"/>
      <c r="G26" s="68"/>
      <c r="H26" s="68"/>
      <c r="I26" s="68">
        <f t="shared" si="7"/>
        <v>20</v>
      </c>
    </row>
    <row r="27" spans="1:9" ht="14.25">
      <c r="A27" s="102" t="s">
        <v>33</v>
      </c>
      <c r="B27" s="68">
        <v>4529</v>
      </c>
      <c r="C27" s="68">
        <v>1850</v>
      </c>
      <c r="D27" s="68">
        <f t="shared" si="2"/>
        <v>-1400</v>
      </c>
      <c r="E27" s="68">
        <f>235+255</f>
        <v>490</v>
      </c>
      <c r="F27" s="68"/>
      <c r="G27" s="68">
        <f>-1400-490</f>
        <v>-1890</v>
      </c>
      <c r="H27" s="68"/>
      <c r="I27" s="68">
        <f t="shared" si="7"/>
        <v>3129</v>
      </c>
    </row>
    <row r="28" spans="1:9" ht="24" customHeight="1">
      <c r="A28" s="102" t="s">
        <v>34</v>
      </c>
      <c r="B28" s="68">
        <v>783</v>
      </c>
      <c r="C28" s="68">
        <v>1065</v>
      </c>
      <c r="D28" s="68">
        <f t="shared" si="2"/>
        <v>674</v>
      </c>
      <c r="E28" s="68">
        <v>9</v>
      </c>
      <c r="F28" s="68">
        <f>65+600</f>
        <v>665</v>
      </c>
      <c r="G28" s="68"/>
      <c r="H28" s="68"/>
      <c r="I28" s="68">
        <f t="shared" si="7"/>
        <v>1457</v>
      </c>
    </row>
    <row r="29" spans="1:9" ht="24" customHeight="1">
      <c r="A29" s="102" t="s">
        <v>35</v>
      </c>
      <c r="B29" s="68">
        <v>829</v>
      </c>
      <c r="C29" s="68">
        <v>457</v>
      </c>
      <c r="D29" s="68">
        <f t="shared" si="2"/>
        <v>153</v>
      </c>
      <c r="E29" s="68">
        <v>7</v>
      </c>
      <c r="F29" s="68">
        <v>146</v>
      </c>
      <c r="G29" s="68"/>
      <c r="H29" s="68"/>
      <c r="I29" s="68">
        <f t="shared" si="7"/>
        <v>982</v>
      </c>
    </row>
    <row r="30" spans="1:9" ht="24" customHeight="1">
      <c r="A30" s="102" t="s">
        <v>36</v>
      </c>
      <c r="B30" s="68">
        <v>12845</v>
      </c>
      <c r="C30" s="68">
        <v>29164</v>
      </c>
      <c r="D30" s="68">
        <f t="shared" si="2"/>
        <v>21925</v>
      </c>
      <c r="E30" s="68">
        <v>18539</v>
      </c>
      <c r="F30" s="68">
        <v>3386</v>
      </c>
      <c r="G30" s="68"/>
      <c r="H30" s="68"/>
      <c r="I30" s="68">
        <f t="shared" si="7"/>
        <v>34770</v>
      </c>
    </row>
    <row r="31" spans="1:9" ht="14.25">
      <c r="A31" s="102" t="s">
        <v>37</v>
      </c>
      <c r="B31" s="68">
        <v>2533</v>
      </c>
      <c r="C31" s="68">
        <v>1222</v>
      </c>
      <c r="D31" s="68">
        <f t="shared" si="2"/>
        <v>-782</v>
      </c>
      <c r="E31" s="68">
        <f>8+6</f>
        <v>14</v>
      </c>
      <c r="F31" s="68"/>
      <c r="G31" s="68">
        <v>-796</v>
      </c>
      <c r="H31" s="68"/>
      <c r="I31" s="68">
        <f t="shared" si="7"/>
        <v>1751</v>
      </c>
    </row>
    <row r="32" spans="1:9" ht="24" customHeight="1">
      <c r="A32" s="102" t="s">
        <v>38</v>
      </c>
      <c r="B32" s="68"/>
      <c r="C32" s="68"/>
      <c r="D32" s="68">
        <f t="shared" si="2"/>
        <v>0</v>
      </c>
      <c r="E32" s="68"/>
      <c r="F32" s="68"/>
      <c r="G32" s="68"/>
      <c r="H32" s="68"/>
      <c r="I32" s="68">
        <f t="shared" si="7"/>
        <v>0</v>
      </c>
    </row>
    <row r="33" spans="1:9" ht="24" customHeight="1">
      <c r="A33" s="102" t="s">
        <v>39</v>
      </c>
      <c r="B33" s="68">
        <v>3050</v>
      </c>
      <c r="C33" s="68">
        <v>1973</v>
      </c>
      <c r="D33" s="68">
        <f t="shared" si="2"/>
        <v>-722</v>
      </c>
      <c r="E33" s="68"/>
      <c r="F33" s="68"/>
      <c r="G33" s="68">
        <v>-722</v>
      </c>
      <c r="H33" s="68"/>
      <c r="I33" s="68">
        <f t="shared" si="7"/>
        <v>2328</v>
      </c>
    </row>
    <row r="34" spans="1:9" ht="24" customHeight="1">
      <c r="A34" s="102" t="s">
        <v>40</v>
      </c>
      <c r="B34" s="68"/>
      <c r="C34" s="68"/>
      <c r="D34" s="68">
        <f t="shared" si="2"/>
        <v>0</v>
      </c>
      <c r="E34" s="68"/>
      <c r="F34" s="68"/>
      <c r="G34" s="68"/>
      <c r="H34" s="68"/>
      <c r="I34" s="68">
        <f t="shared" si="7"/>
        <v>0</v>
      </c>
    </row>
    <row r="35" spans="1:9" ht="24" customHeight="1">
      <c r="A35" s="102" t="s">
        <v>41</v>
      </c>
      <c r="B35" s="68"/>
      <c r="C35" s="68">
        <v>1319</v>
      </c>
      <c r="D35" s="68">
        <f t="shared" si="2"/>
        <v>2254</v>
      </c>
      <c r="E35" s="68">
        <v>2254</v>
      </c>
      <c r="F35" s="68"/>
      <c r="G35" s="68"/>
      <c r="H35" s="68"/>
      <c r="I35" s="68">
        <f t="shared" si="7"/>
        <v>2254</v>
      </c>
    </row>
    <row r="36" spans="1:9" ht="24" customHeight="1">
      <c r="A36" s="102" t="s">
        <v>42</v>
      </c>
      <c r="B36" s="68"/>
      <c r="C36" s="68"/>
      <c r="D36" s="68">
        <f t="shared" si="2"/>
        <v>0</v>
      </c>
      <c r="E36" s="68"/>
      <c r="F36" s="68"/>
      <c r="G36" s="68"/>
      <c r="H36" s="68"/>
      <c r="I36" s="68">
        <f t="shared" si="7"/>
        <v>0</v>
      </c>
    </row>
    <row r="37" spans="1:9" ht="24" customHeight="1">
      <c r="A37" s="102" t="s">
        <v>43</v>
      </c>
      <c r="B37" s="68">
        <v>956</v>
      </c>
      <c r="C37" s="68">
        <v>695</v>
      </c>
      <c r="D37" s="68">
        <f t="shared" si="2"/>
        <v>15</v>
      </c>
      <c r="E37" s="68">
        <v>15</v>
      </c>
      <c r="F37" s="68"/>
      <c r="G37" s="68"/>
      <c r="H37" s="68"/>
      <c r="I37" s="68">
        <f t="shared" si="7"/>
        <v>971</v>
      </c>
    </row>
    <row r="38" spans="1:9" ht="24" customHeight="1">
      <c r="A38" s="102" t="s">
        <v>44</v>
      </c>
      <c r="B38" s="68">
        <v>142</v>
      </c>
      <c r="C38" s="68">
        <v>206</v>
      </c>
      <c r="D38" s="68">
        <f t="shared" si="2"/>
        <v>261</v>
      </c>
      <c r="E38" s="68">
        <v>50</v>
      </c>
      <c r="F38" s="68">
        <v>211</v>
      </c>
      <c r="G38" s="68"/>
      <c r="H38" s="68"/>
      <c r="I38" s="68">
        <f t="shared" si="7"/>
        <v>403</v>
      </c>
    </row>
    <row r="39" spans="1:9" ht="24" customHeight="1">
      <c r="A39" s="102" t="s">
        <v>45</v>
      </c>
      <c r="B39" s="68"/>
      <c r="C39" s="68"/>
      <c r="D39" s="68">
        <f t="shared" si="2"/>
        <v>0</v>
      </c>
      <c r="E39" s="68"/>
      <c r="F39" s="68"/>
      <c r="G39" s="68"/>
      <c r="H39" s="68"/>
      <c r="I39" s="68">
        <f t="shared" si="7"/>
        <v>0</v>
      </c>
    </row>
    <row r="40" spans="1:9" ht="24" customHeight="1">
      <c r="A40" s="102" t="s">
        <v>46</v>
      </c>
      <c r="B40" s="68">
        <v>750</v>
      </c>
      <c r="C40" s="68">
        <v>326</v>
      </c>
      <c r="D40" s="68">
        <f t="shared" si="2"/>
        <v>0</v>
      </c>
      <c r="E40" s="68"/>
      <c r="F40" s="68"/>
      <c r="G40" s="68"/>
      <c r="H40" s="68"/>
      <c r="I40" s="68">
        <f t="shared" si="7"/>
        <v>750</v>
      </c>
    </row>
    <row r="41" spans="1:9" ht="24" customHeight="1">
      <c r="A41" s="103" t="s">
        <v>47</v>
      </c>
      <c r="B41" s="68">
        <v>600</v>
      </c>
      <c r="C41" s="68"/>
      <c r="D41" s="68">
        <f t="shared" si="2"/>
        <v>-600</v>
      </c>
      <c r="E41" s="68"/>
      <c r="F41" s="68"/>
      <c r="G41" s="68">
        <v>-600</v>
      </c>
      <c r="H41" s="68"/>
      <c r="I41" s="68">
        <f t="shared" si="7"/>
        <v>0</v>
      </c>
    </row>
    <row r="42" spans="1:9" ht="24" customHeight="1">
      <c r="A42" s="102" t="s">
        <v>48</v>
      </c>
      <c r="B42" s="68"/>
      <c r="C42" s="68"/>
      <c r="D42" s="68">
        <f t="shared" si="2"/>
        <v>42</v>
      </c>
      <c r="E42" s="68">
        <v>42</v>
      </c>
      <c r="F42" s="68"/>
      <c r="G42" s="68"/>
      <c r="H42" s="68"/>
      <c r="I42" s="68">
        <f t="shared" si="7"/>
        <v>42</v>
      </c>
    </row>
    <row r="43" spans="1:9" ht="24" customHeight="1">
      <c r="A43" s="102" t="s">
        <v>49</v>
      </c>
      <c r="B43" s="68"/>
      <c r="C43" s="68"/>
      <c r="D43" s="68">
        <f t="shared" si="2"/>
        <v>0</v>
      </c>
      <c r="E43" s="68"/>
      <c r="F43" s="68"/>
      <c r="G43" s="68"/>
      <c r="H43" s="68"/>
      <c r="I43" s="68">
        <f t="shared" si="7"/>
        <v>0</v>
      </c>
    </row>
    <row r="44" spans="1:9" ht="24" customHeight="1">
      <c r="A44" s="102" t="s">
        <v>50</v>
      </c>
      <c r="B44" s="68"/>
      <c r="C44" s="68"/>
      <c r="D44" s="68">
        <f t="shared" si="2"/>
        <v>0</v>
      </c>
      <c r="E44" s="68"/>
      <c r="F44" s="68"/>
      <c r="G44" s="68"/>
      <c r="H44" s="68"/>
      <c r="I44" s="68">
        <f t="shared" si="7"/>
        <v>0</v>
      </c>
    </row>
    <row r="45" spans="1:9" ht="24" customHeight="1">
      <c r="A45" s="102" t="s">
        <v>51</v>
      </c>
      <c r="B45" s="68"/>
      <c r="C45" s="68"/>
      <c r="D45" s="68">
        <f t="shared" si="2"/>
        <v>0</v>
      </c>
      <c r="E45" s="68"/>
      <c r="F45" s="68"/>
      <c r="G45" s="68"/>
      <c r="H45" s="68"/>
      <c r="I45" s="68">
        <f t="shared" si="7"/>
        <v>0</v>
      </c>
    </row>
    <row r="46" spans="1:9" s="88" customFormat="1" ht="24" customHeight="1">
      <c r="A46" s="102" t="s">
        <v>52</v>
      </c>
      <c r="B46" s="68">
        <v>536</v>
      </c>
      <c r="C46" s="73"/>
      <c r="D46" s="68">
        <f t="shared" si="2"/>
        <v>-536</v>
      </c>
      <c r="E46" s="68"/>
      <c r="F46" s="68"/>
      <c r="G46" s="68">
        <v>-536</v>
      </c>
      <c r="H46" s="68"/>
      <c r="I46" s="68">
        <f t="shared" si="7"/>
        <v>0</v>
      </c>
    </row>
    <row r="47" spans="1:9" s="89" customFormat="1" ht="24" customHeight="1">
      <c r="A47" s="101" t="s">
        <v>53</v>
      </c>
      <c r="B47" s="68">
        <v>896</v>
      </c>
      <c r="C47" s="73">
        <v>1449</v>
      </c>
      <c r="D47" s="73">
        <f t="shared" si="2"/>
        <v>553</v>
      </c>
      <c r="E47" s="73">
        <v>553</v>
      </c>
      <c r="F47" s="73"/>
      <c r="G47" s="73"/>
      <c r="H47" s="73"/>
      <c r="I47" s="73">
        <f t="shared" si="7"/>
        <v>1449</v>
      </c>
    </row>
    <row r="48" spans="1:9" s="89" customFormat="1" ht="24" customHeight="1">
      <c r="A48" s="104" t="s">
        <v>54</v>
      </c>
      <c r="B48" s="73"/>
      <c r="C48" s="68"/>
      <c r="D48" s="73">
        <f t="shared" si="2"/>
        <v>0</v>
      </c>
      <c r="E48" s="73"/>
      <c r="F48" s="73"/>
      <c r="G48" s="73"/>
      <c r="H48" s="73"/>
      <c r="I48" s="73">
        <f t="shared" si="7"/>
        <v>0</v>
      </c>
    </row>
    <row r="49" spans="1:9" ht="24" customHeight="1">
      <c r="A49" s="102" t="s">
        <v>55</v>
      </c>
      <c r="B49" s="68"/>
      <c r="C49" s="68"/>
      <c r="D49" s="73">
        <f t="shared" si="2"/>
        <v>0</v>
      </c>
      <c r="E49" s="68"/>
      <c r="F49" s="68"/>
      <c r="G49" s="68"/>
      <c r="H49" s="68"/>
      <c r="I49" s="73">
        <f t="shared" si="7"/>
        <v>0</v>
      </c>
    </row>
    <row r="50" spans="1:9" ht="24" customHeight="1">
      <c r="A50" s="102" t="s">
        <v>56</v>
      </c>
      <c r="B50" s="68"/>
      <c r="C50" s="68"/>
      <c r="D50" s="73">
        <f t="shared" si="2"/>
        <v>0</v>
      </c>
      <c r="E50" s="68"/>
      <c r="F50" s="68"/>
      <c r="G50" s="68"/>
      <c r="H50" s="68"/>
      <c r="I50" s="73">
        <f t="shared" si="7"/>
        <v>0</v>
      </c>
    </row>
    <row r="51" spans="1:9" s="89" customFormat="1" ht="24" customHeight="1">
      <c r="A51" s="105" t="s">
        <v>57</v>
      </c>
      <c r="B51" s="68"/>
      <c r="C51" s="68"/>
      <c r="D51" s="73">
        <f t="shared" si="2"/>
        <v>0</v>
      </c>
      <c r="E51" s="73"/>
      <c r="F51" s="73"/>
      <c r="G51" s="73"/>
      <c r="H51" s="73"/>
      <c r="I51" s="73">
        <f t="shared" si="7"/>
        <v>0</v>
      </c>
    </row>
    <row r="52" spans="1:9" s="89" customFormat="1" ht="24" customHeight="1">
      <c r="A52" s="101" t="s">
        <v>58</v>
      </c>
      <c r="B52" s="73"/>
      <c r="C52" s="73"/>
      <c r="D52" s="73">
        <f t="shared" si="2"/>
        <v>0</v>
      </c>
      <c r="E52" s="73"/>
      <c r="F52" s="73"/>
      <c r="G52" s="73"/>
      <c r="H52" s="73"/>
      <c r="I52" s="73">
        <f t="shared" si="7"/>
        <v>0</v>
      </c>
    </row>
    <row r="53" spans="1:9" s="89" customFormat="1" ht="24" customHeight="1">
      <c r="A53" s="101" t="s">
        <v>59</v>
      </c>
      <c r="B53" s="73"/>
      <c r="C53" s="73"/>
      <c r="D53" s="73">
        <f t="shared" si="2"/>
        <v>0</v>
      </c>
      <c r="E53" s="73"/>
      <c r="F53" s="73"/>
      <c r="G53" s="73"/>
      <c r="H53" s="73"/>
      <c r="I53" s="73">
        <f t="shared" si="7"/>
        <v>0</v>
      </c>
    </row>
    <row r="54" spans="1:9" s="89" customFormat="1" ht="24" customHeight="1">
      <c r="A54" s="101" t="s">
        <v>60</v>
      </c>
      <c r="B54" s="73"/>
      <c r="C54" s="68"/>
      <c r="D54" s="73">
        <f t="shared" si="2"/>
        <v>0</v>
      </c>
      <c r="E54" s="73"/>
      <c r="F54" s="73"/>
      <c r="G54" s="73"/>
      <c r="H54" s="73"/>
      <c r="I54" s="73">
        <f t="shared" si="7"/>
        <v>0</v>
      </c>
    </row>
    <row r="55" spans="1:9" s="89" customFormat="1" ht="24" customHeight="1">
      <c r="A55" s="101"/>
      <c r="B55" s="73"/>
      <c r="C55" s="73"/>
      <c r="D55" s="73">
        <f t="shared" si="2"/>
        <v>0</v>
      </c>
      <c r="E55" s="73"/>
      <c r="F55" s="73"/>
      <c r="G55" s="73"/>
      <c r="H55" s="73"/>
      <c r="I55" s="73">
        <f t="shared" si="7"/>
        <v>0</v>
      </c>
    </row>
    <row r="56" spans="1:9" s="89" customFormat="1" ht="24" customHeight="1">
      <c r="A56" s="100" t="s">
        <v>61</v>
      </c>
      <c r="B56" s="73">
        <f>B5-B18</f>
        <v>0</v>
      </c>
      <c r="C56" s="73"/>
      <c r="D56" s="73">
        <f t="shared" si="2"/>
        <v>0</v>
      </c>
      <c r="E56" s="73"/>
      <c r="F56" s="73"/>
      <c r="G56" s="73"/>
      <c r="H56" s="73"/>
      <c r="I56" s="73">
        <f t="shared" si="7"/>
        <v>0</v>
      </c>
    </row>
  </sheetData>
  <sheetProtection formatCells="0" formatColumns="0" formatRows="0"/>
  <mergeCells count="6">
    <mergeCell ref="A1:I1"/>
    <mergeCell ref="D3:H3"/>
    <mergeCell ref="A3:A4"/>
    <mergeCell ref="B3:B4"/>
    <mergeCell ref="C3:C4"/>
    <mergeCell ref="I3:I4"/>
  </mergeCells>
  <printOptions/>
  <pageMargins left="0.63" right="0.47" top="0.43000000000000005" bottom="0.43000000000000005" header="0.47" footer="0.23999999999999996"/>
  <pageSetup firstPageNumber="25" useFirstPageNumber="1" fitToHeight="0" fitToWidth="1" horizontalDpi="600" verticalDpi="600" orientation="landscape" paperSize="9" scale="94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pane xSplit="1" ySplit="5" topLeftCell="B51" activePane="bottomRight" state="frozen"/>
      <selection pane="bottomRight" activeCell="D19" sqref="D19"/>
    </sheetView>
  </sheetViews>
  <sheetFormatPr defaultColWidth="8.75390625" defaultRowHeight="14.25"/>
  <cols>
    <col min="1" max="1" width="35.75390625" style="51" customWidth="1"/>
    <col min="2" max="8" width="14.50390625" style="51" customWidth="1"/>
    <col min="9" max="9" width="11.50390625" style="51" bestFit="1" customWidth="1"/>
    <col min="10" max="10" width="12.75390625" style="51" bestFit="1" customWidth="1"/>
    <col min="11" max="11" width="21.50390625" style="51" customWidth="1"/>
    <col min="12" max="12" width="10.50390625" style="51" bestFit="1" customWidth="1"/>
    <col min="13" max="13" width="8.75390625" style="51" customWidth="1"/>
    <col min="14" max="14" width="10.50390625" style="51" bestFit="1" customWidth="1"/>
    <col min="15" max="16384" width="8.75390625" style="51" customWidth="1"/>
  </cols>
  <sheetData>
    <row r="1" spans="1:8" ht="24.75" customHeight="1">
      <c r="A1" s="52" t="s">
        <v>62</v>
      </c>
      <c r="B1" s="52"/>
      <c r="C1" s="52"/>
      <c r="D1" s="52"/>
      <c r="E1" s="52"/>
      <c r="F1" s="52"/>
      <c r="G1" s="52"/>
      <c r="H1" s="52"/>
    </row>
    <row r="2" spans="1:8" ht="12" customHeight="1">
      <c r="A2" s="53"/>
      <c r="B2" s="53"/>
      <c r="C2" s="54"/>
      <c r="D2" s="54"/>
      <c r="E2" s="55"/>
      <c r="F2" s="55"/>
      <c r="G2" s="55"/>
      <c r="H2" s="56" t="s">
        <v>1</v>
      </c>
    </row>
    <row r="3" spans="1:8" s="48" customFormat="1" ht="21" customHeight="1">
      <c r="A3" s="57" t="s">
        <v>63</v>
      </c>
      <c r="B3" s="58" t="s">
        <v>64</v>
      </c>
      <c r="C3" s="58" t="s">
        <v>65</v>
      </c>
      <c r="D3" s="59" t="s">
        <v>5</v>
      </c>
      <c r="E3" s="59"/>
      <c r="F3" s="59"/>
      <c r="G3" s="59"/>
      <c r="H3" s="58" t="s">
        <v>66</v>
      </c>
    </row>
    <row r="4" spans="1:8" s="48" customFormat="1" ht="21" customHeight="1">
      <c r="A4" s="60"/>
      <c r="B4" s="61"/>
      <c r="C4" s="61"/>
      <c r="D4" s="61" t="s">
        <v>67</v>
      </c>
      <c r="E4" s="61" t="s">
        <v>68</v>
      </c>
      <c r="F4" s="61" t="s">
        <v>69</v>
      </c>
      <c r="G4" s="61" t="s">
        <v>70</v>
      </c>
      <c r="H4" s="61"/>
    </row>
    <row r="5" spans="1:10" s="48" customFormat="1" ht="28.5" customHeight="1">
      <c r="A5" s="60" t="s">
        <v>71</v>
      </c>
      <c r="B5" s="62">
        <f aca="true" t="shared" si="0" ref="B5:H5">B6+B15+B18+B19+B20</f>
        <v>64331</v>
      </c>
      <c r="C5" s="62">
        <f t="shared" si="0"/>
        <v>72524</v>
      </c>
      <c r="D5" s="62">
        <f t="shared" si="0"/>
        <v>18501</v>
      </c>
      <c r="E5" s="62">
        <f t="shared" si="0"/>
        <v>18501</v>
      </c>
      <c r="F5" s="62">
        <f t="shared" si="0"/>
        <v>0</v>
      </c>
      <c r="G5" s="62">
        <f t="shared" si="0"/>
        <v>0</v>
      </c>
      <c r="H5" s="63">
        <f t="shared" si="0"/>
        <v>82832</v>
      </c>
      <c r="J5" s="82"/>
    </row>
    <row r="6" spans="1:9" s="48" customFormat="1" ht="28.5" customHeight="1">
      <c r="A6" s="64" t="s">
        <v>72</v>
      </c>
      <c r="B6" s="62">
        <f aca="true" t="shared" si="1" ref="B6:H6">SUM(B7:B14)</f>
        <v>0</v>
      </c>
      <c r="C6" s="62">
        <f t="shared" si="1"/>
        <v>0</v>
      </c>
      <c r="D6" s="62">
        <f t="shared" si="1"/>
        <v>0</v>
      </c>
      <c r="E6" s="62">
        <f t="shared" si="1"/>
        <v>0</v>
      </c>
      <c r="F6" s="62">
        <f t="shared" si="1"/>
        <v>0</v>
      </c>
      <c r="G6" s="62">
        <f t="shared" si="1"/>
        <v>0</v>
      </c>
      <c r="H6" s="63">
        <f t="shared" si="1"/>
        <v>0</v>
      </c>
      <c r="I6" s="83"/>
    </row>
    <row r="7" spans="1:8" s="48" customFormat="1" ht="28.5" customHeight="1">
      <c r="A7" s="65" t="s">
        <v>73</v>
      </c>
      <c r="B7" s="66"/>
      <c r="C7" s="67"/>
      <c r="D7" s="66">
        <f aca="true" t="shared" si="2" ref="D7:D14">SUM(E7:G7)</f>
        <v>0</v>
      </c>
      <c r="E7" s="66"/>
      <c r="F7" s="66"/>
      <c r="G7" s="66"/>
      <c r="H7" s="68">
        <f aca="true" t="shared" si="3" ref="H7:H14">B7+D7</f>
        <v>0</v>
      </c>
    </row>
    <row r="8" spans="1:8" s="48" customFormat="1" ht="28.5" customHeight="1">
      <c r="A8" s="69" t="s">
        <v>74</v>
      </c>
      <c r="B8" s="66"/>
      <c r="C8" s="66"/>
      <c r="D8" s="66">
        <f t="shared" si="2"/>
        <v>0</v>
      </c>
      <c r="E8" s="66"/>
      <c r="F8" s="66"/>
      <c r="G8" s="66"/>
      <c r="H8" s="68">
        <f t="shared" si="3"/>
        <v>0</v>
      </c>
    </row>
    <row r="9" spans="1:8" s="48" customFormat="1" ht="28.5" customHeight="1">
      <c r="A9" s="69" t="s">
        <v>75</v>
      </c>
      <c r="B9" s="70"/>
      <c r="C9" s="67"/>
      <c r="D9" s="66">
        <f t="shared" si="2"/>
        <v>0</v>
      </c>
      <c r="E9" s="66"/>
      <c r="F9" s="66"/>
      <c r="G9" s="66"/>
      <c r="H9" s="68">
        <f t="shared" si="3"/>
        <v>0</v>
      </c>
    </row>
    <row r="10" spans="1:8" s="48" customFormat="1" ht="28.5" customHeight="1">
      <c r="A10" s="69" t="s">
        <v>76</v>
      </c>
      <c r="B10" s="70"/>
      <c r="C10" s="66"/>
      <c r="D10" s="66">
        <f t="shared" si="2"/>
        <v>0</v>
      </c>
      <c r="E10" s="66"/>
      <c r="F10" s="66"/>
      <c r="G10" s="66"/>
      <c r="H10" s="68">
        <f t="shared" si="3"/>
        <v>0</v>
      </c>
    </row>
    <row r="11" spans="1:8" s="48" customFormat="1" ht="28.5" customHeight="1">
      <c r="A11" s="69" t="s">
        <v>77</v>
      </c>
      <c r="B11" s="66"/>
      <c r="C11" s="66"/>
      <c r="D11" s="66">
        <f t="shared" si="2"/>
        <v>0</v>
      </c>
      <c r="E11" s="66"/>
      <c r="F11" s="66"/>
      <c r="G11" s="66"/>
      <c r="H11" s="68">
        <f t="shared" si="3"/>
        <v>0</v>
      </c>
    </row>
    <row r="12" spans="1:8" s="48" customFormat="1" ht="28.5" customHeight="1">
      <c r="A12" s="69" t="s">
        <v>78</v>
      </c>
      <c r="B12" s="66"/>
      <c r="C12" s="66"/>
      <c r="D12" s="66">
        <f t="shared" si="2"/>
        <v>0</v>
      </c>
      <c r="E12" s="66"/>
      <c r="F12" s="66"/>
      <c r="G12" s="66"/>
      <c r="H12" s="68">
        <f t="shared" si="3"/>
        <v>0</v>
      </c>
    </row>
    <row r="13" spans="1:8" s="48" customFormat="1" ht="28.5" customHeight="1">
      <c r="A13" s="69" t="s">
        <v>79</v>
      </c>
      <c r="B13" s="66"/>
      <c r="C13" s="66"/>
      <c r="D13" s="66">
        <f t="shared" si="2"/>
        <v>0</v>
      </c>
      <c r="E13" s="66"/>
      <c r="F13" s="66"/>
      <c r="G13" s="66"/>
      <c r="H13" s="68">
        <f t="shared" si="3"/>
        <v>0</v>
      </c>
    </row>
    <row r="14" spans="1:8" s="49" customFormat="1" ht="28.5" customHeight="1">
      <c r="A14" s="69" t="s">
        <v>80</v>
      </c>
      <c r="B14" s="66"/>
      <c r="C14" s="66"/>
      <c r="D14" s="66">
        <f t="shared" si="2"/>
        <v>0</v>
      </c>
      <c r="E14" s="66"/>
      <c r="F14" s="66"/>
      <c r="G14" s="66"/>
      <c r="H14" s="68">
        <f t="shared" si="3"/>
        <v>0</v>
      </c>
    </row>
    <row r="15" spans="1:10" s="48" customFormat="1" ht="28.5" customHeight="1">
      <c r="A15" s="71" t="s">
        <v>81</v>
      </c>
      <c r="B15" s="72">
        <f aca="true" t="shared" si="4" ref="B15:H15">B16+B17</f>
        <v>50000</v>
      </c>
      <c r="C15" s="72">
        <f t="shared" si="4"/>
        <v>58193</v>
      </c>
      <c r="D15" s="72">
        <f t="shared" si="4"/>
        <v>18501</v>
      </c>
      <c r="E15" s="72">
        <f t="shared" si="4"/>
        <v>18501</v>
      </c>
      <c r="F15" s="72">
        <f t="shared" si="4"/>
        <v>0</v>
      </c>
      <c r="G15" s="72">
        <f t="shared" si="4"/>
        <v>0</v>
      </c>
      <c r="H15" s="73">
        <f t="shared" si="4"/>
        <v>68501</v>
      </c>
      <c r="J15" s="84"/>
    </row>
    <row r="16" spans="1:8" s="48" customFormat="1" ht="28.5" customHeight="1">
      <c r="A16" s="65" t="s">
        <v>82</v>
      </c>
      <c r="B16" s="66">
        <v>50000</v>
      </c>
      <c r="C16" s="66">
        <v>58193</v>
      </c>
      <c r="D16" s="66">
        <f aca="true" t="shared" si="5" ref="D16:D20">SUM(E16:G16)</f>
        <v>18501</v>
      </c>
      <c r="E16" s="66">
        <v>18501</v>
      </c>
      <c r="F16" s="66"/>
      <c r="G16" s="66"/>
      <c r="H16" s="68">
        <f aca="true" t="shared" si="6" ref="H16:H20">B16+D16</f>
        <v>68501</v>
      </c>
    </row>
    <row r="17" spans="1:8" s="49" customFormat="1" ht="28.5" customHeight="1">
      <c r="A17" s="65" t="s">
        <v>83</v>
      </c>
      <c r="B17" s="66"/>
      <c r="C17" s="66"/>
      <c r="D17" s="66">
        <f t="shared" si="5"/>
        <v>0</v>
      </c>
      <c r="E17" s="66"/>
      <c r="F17" s="66"/>
      <c r="G17" s="66"/>
      <c r="H17" s="68">
        <f t="shared" si="6"/>
        <v>0</v>
      </c>
    </row>
    <row r="18" spans="1:8" s="49" customFormat="1" ht="28.5" customHeight="1">
      <c r="A18" s="71" t="s">
        <v>84</v>
      </c>
      <c r="B18" s="72"/>
      <c r="C18" s="72"/>
      <c r="D18" s="66">
        <f t="shared" si="5"/>
        <v>0</v>
      </c>
      <c r="E18" s="72"/>
      <c r="F18" s="72"/>
      <c r="G18" s="72"/>
      <c r="H18" s="73">
        <f t="shared" si="6"/>
        <v>0</v>
      </c>
    </row>
    <row r="19" spans="1:8" s="50" customFormat="1" ht="28.5" customHeight="1">
      <c r="A19" s="71" t="s">
        <v>85</v>
      </c>
      <c r="B19" s="72">
        <v>14331</v>
      </c>
      <c r="C19" s="72">
        <v>14331</v>
      </c>
      <c r="D19" s="66">
        <f t="shared" si="5"/>
        <v>0</v>
      </c>
      <c r="E19" s="74"/>
      <c r="F19" s="72"/>
      <c r="G19" s="72"/>
      <c r="H19" s="73">
        <f t="shared" si="6"/>
        <v>14331</v>
      </c>
    </row>
    <row r="20" spans="1:8" ht="28.5" customHeight="1">
      <c r="A20" s="71" t="s">
        <v>21</v>
      </c>
      <c r="B20" s="72"/>
      <c r="C20" s="72"/>
      <c r="D20" s="66">
        <f t="shared" si="5"/>
        <v>0</v>
      </c>
      <c r="E20" s="72"/>
      <c r="F20" s="72"/>
      <c r="G20" s="62"/>
      <c r="H20" s="73">
        <f t="shared" si="6"/>
        <v>0</v>
      </c>
    </row>
    <row r="21" spans="1:10" ht="28.5" customHeight="1">
      <c r="A21" s="60" t="s">
        <v>86</v>
      </c>
      <c r="B21" s="63">
        <f aca="true" t="shared" si="7" ref="B21:H21">B22+B55+B59+B60+B61</f>
        <v>64331</v>
      </c>
      <c r="C21" s="63">
        <f t="shared" si="7"/>
        <v>61202</v>
      </c>
      <c r="D21" s="63">
        <f t="shared" si="7"/>
        <v>18501</v>
      </c>
      <c r="E21" s="63">
        <f t="shared" si="7"/>
        <v>18501</v>
      </c>
      <c r="F21" s="63">
        <f t="shared" si="7"/>
        <v>0</v>
      </c>
      <c r="G21" s="63">
        <f t="shared" si="7"/>
        <v>0</v>
      </c>
      <c r="H21" s="63">
        <f t="shared" si="7"/>
        <v>82832</v>
      </c>
      <c r="I21" s="81"/>
      <c r="J21" s="81"/>
    </row>
    <row r="22" spans="1:8" ht="28.5" customHeight="1">
      <c r="A22" s="64" t="s">
        <v>87</v>
      </c>
      <c r="B22" s="62">
        <f aca="true" t="shared" si="8" ref="B22:H22">B23+B26+B28+B36+B39+B41+B43+B45+B49+B51+B53+B54</f>
        <v>34195</v>
      </c>
      <c r="C22" s="62">
        <f t="shared" si="8"/>
        <v>34168</v>
      </c>
      <c r="D22" s="62">
        <f t="shared" si="8"/>
        <v>552</v>
      </c>
      <c r="E22" s="62">
        <f t="shared" si="8"/>
        <v>552</v>
      </c>
      <c r="F22" s="62">
        <f t="shared" si="8"/>
        <v>0</v>
      </c>
      <c r="G22" s="62">
        <f t="shared" si="8"/>
        <v>0</v>
      </c>
      <c r="H22" s="62">
        <f t="shared" si="8"/>
        <v>34747</v>
      </c>
    </row>
    <row r="23" spans="1:10" ht="28.5" customHeight="1">
      <c r="A23" s="75" t="s">
        <v>88</v>
      </c>
      <c r="B23" s="62">
        <f aca="true" t="shared" si="9" ref="B23:H23">SUM(B24:B25)</f>
        <v>0</v>
      </c>
      <c r="C23" s="62">
        <f t="shared" si="9"/>
        <v>0</v>
      </c>
      <c r="D23" s="62">
        <f t="shared" si="9"/>
        <v>0</v>
      </c>
      <c r="E23" s="62">
        <f t="shared" si="9"/>
        <v>0</v>
      </c>
      <c r="F23" s="62">
        <f t="shared" si="9"/>
        <v>0</v>
      </c>
      <c r="G23" s="62">
        <f t="shared" si="9"/>
        <v>0</v>
      </c>
      <c r="H23" s="63">
        <f t="shared" si="9"/>
        <v>0</v>
      </c>
      <c r="J23" s="81"/>
    </row>
    <row r="24" spans="1:8" ht="28.5" customHeight="1">
      <c r="A24" s="76" t="s">
        <v>89</v>
      </c>
      <c r="B24" s="62"/>
      <c r="C24" s="77"/>
      <c r="D24" s="66">
        <f aca="true" t="shared" si="10" ref="D24:D27">SUM(E24:G24)</f>
        <v>0</v>
      </c>
      <c r="E24" s="62"/>
      <c r="F24" s="62"/>
      <c r="G24" s="62"/>
      <c r="H24" s="68">
        <f aca="true" t="shared" si="11" ref="H24:H27">B24+D24</f>
        <v>0</v>
      </c>
    </row>
    <row r="25" spans="1:8" ht="28.5" customHeight="1">
      <c r="A25" s="78" t="s">
        <v>90</v>
      </c>
      <c r="B25" s="62"/>
      <c r="C25" s="62"/>
      <c r="D25" s="66">
        <f t="shared" si="10"/>
        <v>0</v>
      </c>
      <c r="E25" s="62"/>
      <c r="F25" s="62"/>
      <c r="G25" s="62"/>
      <c r="H25" s="68">
        <f t="shared" si="11"/>
        <v>0</v>
      </c>
    </row>
    <row r="26" spans="1:8" ht="28.5" customHeight="1">
      <c r="A26" s="75" t="s">
        <v>91</v>
      </c>
      <c r="B26" s="72">
        <f aca="true" t="shared" si="12" ref="B26:H26">B27</f>
        <v>0</v>
      </c>
      <c r="C26" s="72">
        <f t="shared" si="12"/>
        <v>41</v>
      </c>
      <c r="D26" s="66">
        <f t="shared" si="12"/>
        <v>43</v>
      </c>
      <c r="E26" s="72">
        <f t="shared" si="12"/>
        <v>43</v>
      </c>
      <c r="F26" s="72">
        <f t="shared" si="12"/>
        <v>0</v>
      </c>
      <c r="G26" s="72">
        <f t="shared" si="12"/>
        <v>0</v>
      </c>
      <c r="H26" s="73">
        <f t="shared" si="12"/>
        <v>43</v>
      </c>
    </row>
    <row r="27" spans="1:8" ht="28.5" customHeight="1">
      <c r="A27" s="79" t="s">
        <v>92</v>
      </c>
      <c r="B27" s="66"/>
      <c r="C27" s="66">
        <v>41</v>
      </c>
      <c r="D27" s="66">
        <f t="shared" si="10"/>
        <v>43</v>
      </c>
      <c r="E27" s="66">
        <v>43</v>
      </c>
      <c r="F27" s="66"/>
      <c r="G27" s="66"/>
      <c r="H27" s="68">
        <f t="shared" si="11"/>
        <v>43</v>
      </c>
    </row>
    <row r="28" spans="1:10" ht="28.5" customHeight="1">
      <c r="A28" s="75" t="s">
        <v>93</v>
      </c>
      <c r="B28" s="73">
        <f aca="true" t="shared" si="13" ref="B28:H28">SUM(B29:B35)</f>
        <v>34195</v>
      </c>
      <c r="C28" s="73">
        <f t="shared" si="13"/>
        <v>34127</v>
      </c>
      <c r="D28" s="73">
        <f t="shared" si="13"/>
        <v>480</v>
      </c>
      <c r="E28" s="73">
        <f t="shared" si="13"/>
        <v>480</v>
      </c>
      <c r="F28" s="73">
        <f t="shared" si="13"/>
        <v>0</v>
      </c>
      <c r="G28" s="73">
        <f t="shared" si="13"/>
        <v>0</v>
      </c>
      <c r="H28" s="73">
        <f t="shared" si="13"/>
        <v>34675</v>
      </c>
      <c r="I28" s="81"/>
      <c r="J28" s="81"/>
    </row>
    <row r="29" spans="1:8" ht="28.5" customHeight="1">
      <c r="A29" s="76" t="s">
        <v>94</v>
      </c>
      <c r="B29" s="66">
        <v>34195</v>
      </c>
      <c r="C29" s="66">
        <v>34127</v>
      </c>
      <c r="D29" s="66">
        <f aca="true" t="shared" si="14" ref="D29:D35">SUM(E29:G29)</f>
        <v>480</v>
      </c>
      <c r="E29" s="66">
        <v>480</v>
      </c>
      <c r="F29" s="66"/>
      <c r="G29" s="66"/>
      <c r="H29" s="68">
        <f aca="true" t="shared" si="15" ref="H29:H35">B29+D29</f>
        <v>34675</v>
      </c>
    </row>
    <row r="30" spans="1:11" ht="28.5" customHeight="1">
      <c r="A30" s="76" t="s">
        <v>95</v>
      </c>
      <c r="B30" s="66"/>
      <c r="C30" s="66"/>
      <c r="D30" s="66">
        <f t="shared" si="14"/>
        <v>0</v>
      </c>
      <c r="E30" s="66"/>
      <c r="F30" s="66"/>
      <c r="G30" s="66"/>
      <c r="H30" s="68">
        <f t="shared" si="15"/>
        <v>0</v>
      </c>
      <c r="J30" s="81"/>
      <c r="K30" s="81"/>
    </row>
    <row r="31" spans="1:8" ht="28.5" customHeight="1">
      <c r="A31" s="76" t="s">
        <v>96</v>
      </c>
      <c r="B31" s="66"/>
      <c r="C31" s="66"/>
      <c r="D31" s="66">
        <f t="shared" si="14"/>
        <v>0</v>
      </c>
      <c r="E31" s="66"/>
      <c r="F31" s="66"/>
      <c r="G31" s="66"/>
      <c r="H31" s="68">
        <f t="shared" si="15"/>
        <v>0</v>
      </c>
    </row>
    <row r="32" spans="1:8" ht="28.5" customHeight="1">
      <c r="A32" s="76" t="s">
        <v>97</v>
      </c>
      <c r="B32" s="66"/>
      <c r="C32" s="66"/>
      <c r="D32" s="66">
        <f t="shared" si="14"/>
        <v>0</v>
      </c>
      <c r="E32" s="66"/>
      <c r="F32" s="66"/>
      <c r="G32" s="66"/>
      <c r="H32" s="68">
        <f t="shared" si="15"/>
        <v>0</v>
      </c>
    </row>
    <row r="33" spans="1:8" ht="28.5" customHeight="1">
      <c r="A33" s="76" t="s">
        <v>98</v>
      </c>
      <c r="B33" s="66"/>
      <c r="C33" s="66"/>
      <c r="D33" s="66">
        <f t="shared" si="14"/>
        <v>0</v>
      </c>
      <c r="E33" s="66"/>
      <c r="F33" s="66"/>
      <c r="G33" s="66"/>
      <c r="H33" s="68">
        <f t="shared" si="15"/>
        <v>0</v>
      </c>
    </row>
    <row r="34" spans="1:8" ht="28.5" customHeight="1">
      <c r="A34" s="76" t="s">
        <v>99</v>
      </c>
      <c r="B34" s="66"/>
      <c r="C34" s="66"/>
      <c r="D34" s="66">
        <f t="shared" si="14"/>
        <v>0</v>
      </c>
      <c r="E34" s="66"/>
      <c r="F34" s="66"/>
      <c r="G34" s="66"/>
      <c r="H34" s="68">
        <f t="shared" si="15"/>
        <v>0</v>
      </c>
    </row>
    <row r="35" spans="1:8" ht="28.5" customHeight="1">
      <c r="A35" s="76" t="s">
        <v>100</v>
      </c>
      <c r="B35" s="66"/>
      <c r="C35" s="66"/>
      <c r="D35" s="66">
        <f t="shared" si="14"/>
        <v>0</v>
      </c>
      <c r="E35" s="66"/>
      <c r="F35" s="66"/>
      <c r="G35" s="66"/>
      <c r="H35" s="68">
        <f t="shared" si="15"/>
        <v>0</v>
      </c>
    </row>
    <row r="36" spans="1:8" ht="28.5" customHeight="1">
      <c r="A36" s="75" t="s">
        <v>101</v>
      </c>
      <c r="B36" s="72">
        <f aca="true" t="shared" si="16" ref="B36:H36">SUM(B37:B38)</f>
        <v>0</v>
      </c>
      <c r="C36" s="72">
        <f t="shared" si="16"/>
        <v>0</v>
      </c>
      <c r="D36" s="66">
        <f t="shared" si="16"/>
        <v>0</v>
      </c>
      <c r="E36" s="72">
        <f t="shared" si="16"/>
        <v>0</v>
      </c>
      <c r="F36" s="72">
        <f t="shared" si="16"/>
        <v>0</v>
      </c>
      <c r="G36" s="72">
        <f t="shared" si="16"/>
        <v>0</v>
      </c>
      <c r="H36" s="73">
        <f t="shared" si="16"/>
        <v>0</v>
      </c>
    </row>
    <row r="37" spans="1:8" ht="28.5" customHeight="1">
      <c r="A37" s="78" t="s">
        <v>102</v>
      </c>
      <c r="B37" s="66"/>
      <c r="C37" s="66"/>
      <c r="D37" s="66">
        <f aca="true" t="shared" si="17" ref="D37:D44">SUM(E37:G37)</f>
        <v>0</v>
      </c>
      <c r="E37" s="66"/>
      <c r="F37" s="66"/>
      <c r="G37" s="66"/>
      <c r="H37" s="68">
        <f aca="true" t="shared" si="18" ref="H37:H40">B37+D37</f>
        <v>0</v>
      </c>
    </row>
    <row r="38" spans="1:8" ht="28.5" customHeight="1">
      <c r="A38" s="78" t="s">
        <v>103</v>
      </c>
      <c r="B38" s="66"/>
      <c r="C38" s="66"/>
      <c r="D38" s="66">
        <f t="shared" si="17"/>
        <v>0</v>
      </c>
      <c r="E38" s="66"/>
      <c r="F38" s="66"/>
      <c r="G38" s="66"/>
      <c r="H38" s="68">
        <f t="shared" si="18"/>
        <v>0</v>
      </c>
    </row>
    <row r="39" spans="1:8" ht="28.5" customHeight="1">
      <c r="A39" s="80" t="s">
        <v>104</v>
      </c>
      <c r="B39" s="72">
        <f aca="true" t="shared" si="19" ref="B39:H39">B40</f>
        <v>0</v>
      </c>
      <c r="C39" s="72">
        <f t="shared" si="19"/>
        <v>0</v>
      </c>
      <c r="D39" s="66">
        <f t="shared" si="19"/>
        <v>0</v>
      </c>
      <c r="E39" s="72">
        <f t="shared" si="19"/>
        <v>0</v>
      </c>
      <c r="F39" s="72">
        <f t="shared" si="19"/>
        <v>0</v>
      </c>
      <c r="G39" s="72">
        <f t="shared" si="19"/>
        <v>0</v>
      </c>
      <c r="H39" s="72">
        <f t="shared" si="19"/>
        <v>0</v>
      </c>
    </row>
    <row r="40" spans="1:8" ht="28.5" customHeight="1">
      <c r="A40" s="78" t="s">
        <v>105</v>
      </c>
      <c r="B40" s="66"/>
      <c r="C40" s="66"/>
      <c r="D40" s="66">
        <f t="shared" si="17"/>
        <v>0</v>
      </c>
      <c r="E40" s="66"/>
      <c r="F40" s="66"/>
      <c r="G40" s="66"/>
      <c r="H40" s="68">
        <f t="shared" si="18"/>
        <v>0</v>
      </c>
    </row>
    <row r="41" spans="1:8" ht="28.5" customHeight="1">
      <c r="A41" s="80" t="s">
        <v>106</v>
      </c>
      <c r="B41" s="72"/>
      <c r="C41" s="72"/>
      <c r="D41" s="66">
        <f t="shared" si="17"/>
        <v>0</v>
      </c>
      <c r="E41" s="72"/>
      <c r="F41" s="72"/>
      <c r="G41" s="72"/>
      <c r="H41" s="73"/>
    </row>
    <row r="42" spans="1:8" ht="28.5" customHeight="1">
      <c r="A42" s="78" t="s">
        <v>107</v>
      </c>
      <c r="B42" s="66"/>
      <c r="C42" s="66"/>
      <c r="D42" s="66">
        <f t="shared" si="17"/>
        <v>0</v>
      </c>
      <c r="E42" s="66"/>
      <c r="F42" s="66"/>
      <c r="G42" s="66"/>
      <c r="H42" s="68">
        <f aca="true" t="shared" si="20" ref="H42:H49">B42+D42</f>
        <v>0</v>
      </c>
    </row>
    <row r="43" spans="1:8" ht="28.5" customHeight="1">
      <c r="A43" s="80" t="s">
        <v>108</v>
      </c>
      <c r="B43" s="72"/>
      <c r="C43" s="72"/>
      <c r="D43" s="66">
        <f t="shared" si="17"/>
        <v>0</v>
      </c>
      <c r="E43" s="72"/>
      <c r="F43" s="72"/>
      <c r="G43" s="72"/>
      <c r="H43" s="73"/>
    </row>
    <row r="44" spans="1:8" ht="28.5" customHeight="1">
      <c r="A44" s="78" t="s">
        <v>90</v>
      </c>
      <c r="B44" s="66"/>
      <c r="C44" s="66"/>
      <c r="D44" s="66">
        <f t="shared" si="17"/>
        <v>0</v>
      </c>
      <c r="E44" s="66"/>
      <c r="F44" s="66"/>
      <c r="G44" s="66"/>
      <c r="H44" s="68">
        <f t="shared" si="20"/>
        <v>0</v>
      </c>
    </row>
    <row r="45" spans="1:8" ht="28.5" customHeight="1">
      <c r="A45" s="80" t="s">
        <v>109</v>
      </c>
      <c r="B45" s="72">
        <f aca="true" t="shared" si="21" ref="B45:H45">SUM(B46:B48)</f>
        <v>0</v>
      </c>
      <c r="C45" s="72">
        <f t="shared" si="21"/>
        <v>0</v>
      </c>
      <c r="D45" s="72">
        <f t="shared" si="21"/>
        <v>29</v>
      </c>
      <c r="E45" s="72">
        <f t="shared" si="21"/>
        <v>29</v>
      </c>
      <c r="F45" s="72">
        <f t="shared" si="21"/>
        <v>0</v>
      </c>
      <c r="G45" s="72">
        <f t="shared" si="21"/>
        <v>0</v>
      </c>
      <c r="H45" s="73">
        <f t="shared" si="21"/>
        <v>29</v>
      </c>
    </row>
    <row r="46" spans="1:10" ht="28.5" customHeight="1">
      <c r="A46" s="78" t="s">
        <v>110</v>
      </c>
      <c r="B46" s="66"/>
      <c r="C46" s="66"/>
      <c r="D46" s="66">
        <f aca="true" t="shared" si="22" ref="D46:D54">SUM(E46:G46)</f>
        <v>0</v>
      </c>
      <c r="E46" s="66"/>
      <c r="F46" s="66"/>
      <c r="G46" s="62"/>
      <c r="H46" s="68">
        <f t="shared" si="20"/>
        <v>0</v>
      </c>
      <c r="J46" s="81"/>
    </row>
    <row r="47" spans="1:8" ht="28.5" customHeight="1">
      <c r="A47" s="78" t="s">
        <v>111</v>
      </c>
      <c r="B47" s="66"/>
      <c r="C47" s="66"/>
      <c r="D47" s="66">
        <f t="shared" si="22"/>
        <v>0</v>
      </c>
      <c r="E47" s="66"/>
      <c r="F47" s="66"/>
      <c r="G47" s="66"/>
      <c r="H47" s="68">
        <f t="shared" si="20"/>
        <v>0</v>
      </c>
    </row>
    <row r="48" spans="1:8" ht="28.5" customHeight="1">
      <c r="A48" s="78" t="s">
        <v>112</v>
      </c>
      <c r="B48" s="66"/>
      <c r="C48" s="66"/>
      <c r="D48" s="66">
        <f t="shared" si="22"/>
        <v>29</v>
      </c>
      <c r="E48" s="66">
        <v>29</v>
      </c>
      <c r="F48" s="66"/>
      <c r="G48" s="66"/>
      <c r="H48" s="68">
        <f t="shared" si="20"/>
        <v>29</v>
      </c>
    </row>
    <row r="49" spans="1:8" ht="28.5" customHeight="1">
      <c r="A49" s="80" t="s">
        <v>113</v>
      </c>
      <c r="B49" s="73"/>
      <c r="C49" s="73"/>
      <c r="D49" s="73">
        <f t="shared" si="22"/>
        <v>0</v>
      </c>
      <c r="E49" s="73"/>
      <c r="F49" s="73"/>
      <c r="G49" s="73"/>
      <c r="H49" s="73">
        <f t="shared" si="20"/>
        <v>0</v>
      </c>
    </row>
    <row r="50" spans="1:8" ht="28.5" customHeight="1">
      <c r="A50" s="79" t="s">
        <v>114</v>
      </c>
      <c r="B50" s="39"/>
      <c r="C50" s="66"/>
      <c r="D50" s="66">
        <f t="shared" si="22"/>
        <v>0</v>
      </c>
      <c r="E50" s="66"/>
      <c r="F50" s="66"/>
      <c r="G50" s="66"/>
      <c r="H50" s="68">
        <f aca="true" t="shared" si="23" ref="H50:H54">B50+D50</f>
        <v>0</v>
      </c>
    </row>
    <row r="51" spans="1:8" ht="28.5" customHeight="1">
      <c r="A51" s="80" t="s">
        <v>115</v>
      </c>
      <c r="B51" s="73"/>
      <c r="C51" s="73"/>
      <c r="D51" s="72">
        <f t="shared" si="22"/>
        <v>0</v>
      </c>
      <c r="E51" s="73"/>
      <c r="F51" s="73"/>
      <c r="G51" s="73"/>
      <c r="H51" s="73"/>
    </row>
    <row r="52" spans="1:8" ht="28.5" customHeight="1">
      <c r="A52" s="79" t="s">
        <v>116</v>
      </c>
      <c r="B52" s="39"/>
      <c r="C52" s="66"/>
      <c r="D52" s="66">
        <f t="shared" si="22"/>
        <v>0</v>
      </c>
      <c r="E52" s="66"/>
      <c r="F52" s="66"/>
      <c r="G52" s="66"/>
      <c r="H52" s="68">
        <f t="shared" si="23"/>
        <v>0</v>
      </c>
    </row>
    <row r="53" spans="1:10" ht="28.5" customHeight="1">
      <c r="A53" s="80" t="s">
        <v>117</v>
      </c>
      <c r="B53" s="36"/>
      <c r="C53" s="72"/>
      <c r="D53" s="66">
        <f t="shared" si="22"/>
        <v>0</v>
      </c>
      <c r="E53" s="72"/>
      <c r="F53" s="72"/>
      <c r="G53" s="72"/>
      <c r="H53" s="73">
        <f t="shared" si="23"/>
        <v>0</v>
      </c>
      <c r="J53" s="81"/>
    </row>
    <row r="54" spans="1:10" ht="28.5" customHeight="1">
      <c r="A54" s="80" t="s">
        <v>118</v>
      </c>
      <c r="B54" s="36"/>
      <c r="C54" s="72"/>
      <c r="D54" s="72">
        <f t="shared" si="22"/>
        <v>0</v>
      </c>
      <c r="E54" s="72"/>
      <c r="F54" s="72"/>
      <c r="G54" s="72"/>
      <c r="H54" s="73">
        <f t="shared" si="23"/>
        <v>0</v>
      </c>
      <c r="J54" s="81"/>
    </row>
    <row r="55" spans="1:8" ht="28.5" customHeight="1">
      <c r="A55" s="71" t="s">
        <v>119</v>
      </c>
      <c r="B55" s="72">
        <f aca="true" t="shared" si="24" ref="B55:H55">B56+B58</f>
        <v>0</v>
      </c>
      <c r="C55" s="72">
        <f t="shared" si="24"/>
        <v>0</v>
      </c>
      <c r="D55" s="72">
        <f t="shared" si="24"/>
        <v>0</v>
      </c>
      <c r="E55" s="72">
        <f t="shared" si="24"/>
        <v>0</v>
      </c>
      <c r="F55" s="72">
        <f t="shared" si="24"/>
        <v>0</v>
      </c>
      <c r="G55" s="72">
        <f t="shared" si="24"/>
        <v>0</v>
      </c>
      <c r="H55" s="72">
        <f t="shared" si="24"/>
        <v>0</v>
      </c>
    </row>
    <row r="56" spans="1:8" ht="28.5" customHeight="1">
      <c r="A56" s="65" t="s">
        <v>120</v>
      </c>
      <c r="B56" s="66"/>
      <c r="C56" s="66"/>
      <c r="D56" s="66">
        <f aca="true" t="shared" si="25" ref="D56:D61">SUM(E56:G56)</f>
        <v>0</v>
      </c>
      <c r="E56" s="66"/>
      <c r="F56" s="66"/>
      <c r="G56" s="66"/>
      <c r="H56" s="68">
        <f aca="true" t="shared" si="26" ref="H56:H58">B56+D56</f>
        <v>0</v>
      </c>
    </row>
    <row r="57" spans="1:8" ht="28.5" customHeight="1">
      <c r="A57" s="65" t="s">
        <v>121</v>
      </c>
      <c r="B57" s="66"/>
      <c r="C57" s="66"/>
      <c r="D57" s="66">
        <f t="shared" si="25"/>
        <v>0</v>
      </c>
      <c r="E57" s="66"/>
      <c r="F57" s="66"/>
      <c r="G57" s="66"/>
      <c r="H57" s="68">
        <f t="shared" si="26"/>
        <v>0</v>
      </c>
    </row>
    <row r="58" spans="1:8" ht="28.5" customHeight="1">
      <c r="A58" s="65" t="s">
        <v>122</v>
      </c>
      <c r="B58" s="66"/>
      <c r="C58" s="66"/>
      <c r="D58" s="66">
        <f t="shared" si="25"/>
        <v>0</v>
      </c>
      <c r="E58" s="66"/>
      <c r="F58" s="66"/>
      <c r="G58" s="66"/>
      <c r="H58" s="68">
        <f t="shared" si="26"/>
        <v>0</v>
      </c>
    </row>
    <row r="59" spans="1:8" ht="28.5" customHeight="1">
      <c r="A59" s="71" t="s">
        <v>123</v>
      </c>
      <c r="B59" s="72">
        <v>30136</v>
      </c>
      <c r="C59" s="72">
        <v>27034</v>
      </c>
      <c r="D59" s="72">
        <f t="shared" si="25"/>
        <v>17949</v>
      </c>
      <c r="E59" s="72">
        <v>17949</v>
      </c>
      <c r="F59" s="72"/>
      <c r="G59" s="72"/>
      <c r="H59" s="73">
        <f aca="true" t="shared" si="27" ref="H59:H61">B59+D59</f>
        <v>48085</v>
      </c>
    </row>
    <row r="60" spans="1:8" ht="28.5" customHeight="1">
      <c r="A60" s="71" t="s">
        <v>124</v>
      </c>
      <c r="B60" s="72"/>
      <c r="C60" s="72"/>
      <c r="D60" s="66">
        <f t="shared" si="25"/>
        <v>0</v>
      </c>
      <c r="E60" s="72"/>
      <c r="F60" s="72"/>
      <c r="G60" s="62"/>
      <c r="H60" s="73">
        <f t="shared" si="27"/>
        <v>0</v>
      </c>
    </row>
    <row r="61" spans="1:8" ht="28.5" customHeight="1">
      <c r="A61" s="71" t="s">
        <v>125</v>
      </c>
      <c r="B61" s="72"/>
      <c r="C61" s="72"/>
      <c r="D61" s="66">
        <f t="shared" si="25"/>
        <v>0</v>
      </c>
      <c r="E61" s="72"/>
      <c r="F61" s="72"/>
      <c r="G61" s="62"/>
      <c r="H61" s="73">
        <f t="shared" si="27"/>
        <v>0</v>
      </c>
    </row>
    <row r="62" spans="1:8" s="50" customFormat="1" ht="28.5" customHeight="1">
      <c r="A62" s="71" t="s">
        <v>126</v>
      </c>
      <c r="B62" s="72">
        <f aca="true" t="shared" si="28" ref="B62:H62">B5-B21</f>
        <v>0</v>
      </c>
      <c r="C62" s="73">
        <f t="shared" si="28"/>
        <v>11322</v>
      </c>
      <c r="D62" s="73">
        <f t="shared" si="28"/>
        <v>0</v>
      </c>
      <c r="E62" s="73">
        <f t="shared" si="28"/>
        <v>0</v>
      </c>
      <c r="F62" s="73">
        <f t="shared" si="28"/>
        <v>0</v>
      </c>
      <c r="G62" s="73">
        <f t="shared" si="28"/>
        <v>0</v>
      </c>
      <c r="H62" s="73">
        <f t="shared" si="28"/>
        <v>0</v>
      </c>
    </row>
    <row r="64" ht="14.25">
      <c r="H64" s="81"/>
    </row>
    <row r="65" ht="14.25">
      <c r="H65" s="81"/>
    </row>
    <row r="66" ht="14.25">
      <c r="H66" s="81"/>
    </row>
  </sheetData>
  <sheetProtection/>
  <mergeCells count="6">
    <mergeCell ref="A1:H1"/>
    <mergeCell ref="D3:G3"/>
    <mergeCell ref="A3:A4"/>
    <mergeCell ref="B3:B4"/>
    <mergeCell ref="C3:C4"/>
    <mergeCell ref="H3:H4"/>
  </mergeCells>
  <printOptions horizontalCentered="1"/>
  <pageMargins left="0.39" right="0.31" top="0.28" bottom="0.4" header="0.16" footer="0.26"/>
  <pageSetup firstPageNumber="28" useFirstPageNumber="1" horizontalDpi="600" verticalDpi="600" orientation="landscape" paperSize="9" scale="95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selection activeCell="A1" sqref="A1:J1"/>
    </sheetView>
  </sheetViews>
  <sheetFormatPr defaultColWidth="9.00390625" defaultRowHeight="14.25"/>
  <cols>
    <col min="1" max="1" width="32.75390625" style="0" customWidth="1"/>
    <col min="2" max="2" width="10.25390625" style="0" customWidth="1"/>
    <col min="3" max="3" width="9.875" style="0" customWidth="1"/>
    <col min="4" max="4" width="9.75390625" style="0" customWidth="1"/>
    <col min="5" max="5" width="10.125" style="0" customWidth="1"/>
    <col min="6" max="6" width="30.50390625" style="0" customWidth="1"/>
    <col min="7" max="7" width="11.875" style="0" customWidth="1"/>
    <col min="8" max="9" width="8.625" style="0" customWidth="1"/>
    <col min="10" max="10" width="10.25390625" style="0" customWidth="1"/>
  </cols>
  <sheetData>
    <row r="1" spans="1:10" ht="40.5" customHeight="1">
      <c r="A1" s="24" t="s">
        <v>127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/>
      <c r="B2" s="26"/>
      <c r="C2" s="27"/>
      <c r="D2" s="28"/>
      <c r="E2" s="28"/>
      <c r="F2" s="2"/>
      <c r="G2" s="2"/>
      <c r="H2" s="2"/>
      <c r="I2" s="2"/>
      <c r="J2" s="7" t="s">
        <v>1</v>
      </c>
    </row>
    <row r="3" spans="1:10" s="23" customFormat="1" ht="27.75" customHeight="1">
      <c r="A3" s="29" t="s">
        <v>2</v>
      </c>
      <c r="B3" s="30" t="s">
        <v>128</v>
      </c>
      <c r="C3" s="31" t="s">
        <v>129</v>
      </c>
      <c r="D3" s="30" t="s">
        <v>130</v>
      </c>
      <c r="E3" s="30" t="s">
        <v>66</v>
      </c>
      <c r="F3" s="29" t="s">
        <v>2</v>
      </c>
      <c r="G3" s="32" t="s">
        <v>128</v>
      </c>
      <c r="H3" s="31" t="s">
        <v>129</v>
      </c>
      <c r="I3" s="32" t="s">
        <v>130</v>
      </c>
      <c r="J3" s="32" t="s">
        <v>66</v>
      </c>
    </row>
    <row r="4" spans="1:10" s="23" customFormat="1" ht="27.75" customHeight="1">
      <c r="A4" s="29" t="s">
        <v>12</v>
      </c>
      <c r="B4" s="33"/>
      <c r="C4" s="33"/>
      <c r="D4" s="33"/>
      <c r="E4" s="33"/>
      <c r="F4" s="29" t="s">
        <v>131</v>
      </c>
      <c r="G4" s="34"/>
      <c r="H4" s="34"/>
      <c r="I4" s="34"/>
      <c r="J4" s="34"/>
    </row>
    <row r="5" spans="1:10" s="23" customFormat="1" ht="27.75" customHeight="1">
      <c r="A5" s="35" t="s">
        <v>132</v>
      </c>
      <c r="B5" s="36"/>
      <c r="C5" s="36"/>
      <c r="D5" s="36"/>
      <c r="E5" s="36"/>
      <c r="F5" s="37" t="s">
        <v>133</v>
      </c>
      <c r="G5" s="36"/>
      <c r="H5" s="36"/>
      <c r="I5" s="46"/>
      <c r="J5" s="46"/>
    </row>
    <row r="6" spans="1:10" s="23" customFormat="1" ht="27.75" customHeight="1">
      <c r="A6" s="38" t="s">
        <v>134</v>
      </c>
      <c r="B6" s="39"/>
      <c r="C6" s="39"/>
      <c r="D6" s="39"/>
      <c r="E6" s="39"/>
      <c r="F6" s="40" t="s">
        <v>135</v>
      </c>
      <c r="G6" s="36"/>
      <c r="H6" s="36"/>
      <c r="I6" s="36"/>
      <c r="J6" s="36"/>
    </row>
    <row r="7" spans="1:10" s="23" customFormat="1" ht="27.75" customHeight="1">
      <c r="A7" s="38" t="s">
        <v>136</v>
      </c>
      <c r="B7" s="39"/>
      <c r="C7" s="39"/>
      <c r="D7" s="39"/>
      <c r="E7" s="39"/>
      <c r="F7" s="37" t="s">
        <v>137</v>
      </c>
      <c r="G7" s="36"/>
      <c r="H7" s="36"/>
      <c r="I7" s="36"/>
      <c r="J7" s="36"/>
    </row>
    <row r="8" spans="1:10" s="23" customFormat="1" ht="27.75" customHeight="1">
      <c r="A8" s="35" t="s">
        <v>138</v>
      </c>
      <c r="B8" s="36"/>
      <c r="C8" s="36"/>
      <c r="D8" s="36"/>
      <c r="E8" s="36"/>
      <c r="F8" s="41" t="s">
        <v>139</v>
      </c>
      <c r="G8" s="36"/>
      <c r="H8" s="36"/>
      <c r="I8" s="46"/>
      <c r="J8" s="46"/>
    </row>
    <row r="9" spans="1:10" s="23" customFormat="1" ht="27.75" customHeight="1">
      <c r="A9" s="38" t="s">
        <v>140</v>
      </c>
      <c r="B9" s="39"/>
      <c r="C9" s="39"/>
      <c r="D9" s="42"/>
      <c r="E9" s="39"/>
      <c r="F9" s="41" t="s">
        <v>141</v>
      </c>
      <c r="G9" s="39"/>
      <c r="H9" s="39"/>
      <c r="I9" s="42"/>
      <c r="J9" s="42"/>
    </row>
    <row r="10" spans="1:10" s="23" customFormat="1" ht="27.75" customHeight="1">
      <c r="A10" s="38" t="s">
        <v>142</v>
      </c>
      <c r="B10" s="39"/>
      <c r="C10" s="43"/>
      <c r="D10" s="42"/>
      <c r="E10" s="39"/>
      <c r="F10" s="41" t="s">
        <v>143</v>
      </c>
      <c r="G10" s="39"/>
      <c r="H10" s="39"/>
      <c r="I10" s="42"/>
      <c r="J10" s="42"/>
    </row>
    <row r="11" spans="1:10" s="23" customFormat="1" ht="27.75" customHeight="1">
      <c r="A11" s="38" t="s">
        <v>144</v>
      </c>
      <c r="B11" s="39"/>
      <c r="C11" s="39"/>
      <c r="D11" s="39"/>
      <c r="E11" s="39"/>
      <c r="F11" s="44" t="s">
        <v>145</v>
      </c>
      <c r="G11" s="39"/>
      <c r="H11" s="39"/>
      <c r="I11" s="42"/>
      <c r="J11" s="42"/>
    </row>
    <row r="12" spans="1:10" s="23" customFormat="1" ht="27.75" customHeight="1">
      <c r="A12" s="35" t="s">
        <v>146</v>
      </c>
      <c r="B12" s="36"/>
      <c r="C12" s="36"/>
      <c r="D12" s="36"/>
      <c r="E12" s="36"/>
      <c r="F12" s="37" t="s">
        <v>147</v>
      </c>
      <c r="G12" s="36"/>
      <c r="H12" s="36"/>
      <c r="I12" s="36"/>
      <c r="J12" s="36"/>
    </row>
    <row r="13" spans="1:10" s="23" customFormat="1" ht="27.75" customHeight="1">
      <c r="A13" s="38" t="s">
        <v>148</v>
      </c>
      <c r="B13" s="39"/>
      <c r="C13" s="39"/>
      <c r="D13" s="39"/>
      <c r="E13" s="39"/>
      <c r="F13" s="44" t="s">
        <v>149</v>
      </c>
      <c r="G13" s="39"/>
      <c r="H13" s="39"/>
      <c r="I13" s="42"/>
      <c r="J13" s="42"/>
    </row>
    <row r="14" spans="1:10" s="23" customFormat="1" ht="27.75" customHeight="1">
      <c r="A14" s="38" t="s">
        <v>150</v>
      </c>
      <c r="B14" s="39"/>
      <c r="C14" s="39"/>
      <c r="D14" s="39"/>
      <c r="E14" s="39"/>
      <c r="F14" s="41" t="s">
        <v>151</v>
      </c>
      <c r="G14" s="45"/>
      <c r="H14" s="45"/>
      <c r="I14" s="42"/>
      <c r="J14" s="42"/>
    </row>
    <row r="15" spans="1:10" s="23" customFormat="1" ht="27.75" customHeight="1">
      <c r="A15" s="35" t="s">
        <v>152</v>
      </c>
      <c r="B15" s="36"/>
      <c r="C15" s="36"/>
      <c r="D15" s="36"/>
      <c r="E15" s="36"/>
      <c r="F15" s="41" t="s">
        <v>153</v>
      </c>
      <c r="G15" s="45"/>
      <c r="H15" s="45"/>
      <c r="I15" s="42"/>
      <c r="J15" s="42"/>
    </row>
    <row r="16" spans="1:10" s="23" customFormat="1" ht="27.75" customHeight="1">
      <c r="A16" s="35" t="s">
        <v>154</v>
      </c>
      <c r="B16" s="36"/>
      <c r="C16" s="36"/>
      <c r="D16" s="36"/>
      <c r="E16" s="36"/>
      <c r="F16" s="37" t="s">
        <v>155</v>
      </c>
      <c r="G16" s="36"/>
      <c r="H16" s="36"/>
      <c r="I16" s="46"/>
      <c r="J16" s="46"/>
    </row>
    <row r="17" spans="1:10" s="23" customFormat="1" ht="27.75" customHeight="1">
      <c r="A17" s="38"/>
      <c r="B17" s="39"/>
      <c r="C17" s="39"/>
      <c r="D17" s="39"/>
      <c r="E17" s="39"/>
      <c r="F17" s="37" t="s">
        <v>156</v>
      </c>
      <c r="G17" s="36"/>
      <c r="H17" s="36"/>
      <c r="I17" s="46"/>
      <c r="J17" s="46"/>
    </row>
    <row r="18" spans="1:10" s="23" customFormat="1" ht="27.75" customHeight="1">
      <c r="A18" s="35" t="s">
        <v>157</v>
      </c>
      <c r="B18" s="36"/>
      <c r="C18" s="36"/>
      <c r="D18" s="46"/>
      <c r="E18" s="36"/>
      <c r="F18" s="37" t="s">
        <v>158</v>
      </c>
      <c r="G18" s="36"/>
      <c r="H18" s="36"/>
      <c r="I18" s="46"/>
      <c r="J18" s="46"/>
    </row>
    <row r="19" spans="1:10" s="23" customFormat="1" ht="27.75" customHeight="1">
      <c r="A19" s="38"/>
      <c r="B19" s="39"/>
      <c r="C19" s="39"/>
      <c r="D19" s="42"/>
      <c r="E19" s="42"/>
      <c r="F19" s="44"/>
      <c r="G19" s="39"/>
      <c r="H19" s="39"/>
      <c r="I19" s="42"/>
      <c r="J19" s="42"/>
    </row>
    <row r="20" spans="1:10" s="23" customFormat="1" ht="27.75" customHeight="1">
      <c r="A20" s="47"/>
      <c r="B20" s="36"/>
      <c r="C20" s="36"/>
      <c r="D20" s="36"/>
      <c r="E20" s="36"/>
      <c r="F20" s="37" t="s">
        <v>159</v>
      </c>
      <c r="G20" s="36"/>
      <c r="H20" s="36"/>
      <c r="I20" s="36"/>
      <c r="J20" s="36"/>
    </row>
  </sheetData>
  <sheetProtection/>
  <mergeCells count="1">
    <mergeCell ref="A1:J1"/>
  </mergeCells>
  <printOptions/>
  <pageMargins left="0.51" right="0.16" top="0.51" bottom="0.67" header="0.51" footer="0.35"/>
  <pageSetup firstPageNumber="32" useFirstPageNumber="1" fitToHeight="0" fitToWidth="1" horizontalDpi="600" verticalDpi="600" orientation="landscape" paperSize="9" scale="92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N8" sqref="N8"/>
    </sheetView>
  </sheetViews>
  <sheetFormatPr defaultColWidth="8.75390625" defaultRowHeight="14.25"/>
  <cols>
    <col min="1" max="1" width="8.25390625" style="3" customWidth="1"/>
    <col min="2" max="2" width="32.625" style="0" customWidth="1"/>
    <col min="3" max="3" width="34.25390625" style="0" customWidth="1"/>
    <col min="4" max="8" width="10.75390625" style="0" customWidth="1"/>
    <col min="9" max="9" width="9.00390625" style="0" hidden="1" customWidth="1"/>
    <col min="11" max="11" width="9.00390625" style="4" bestFit="1" customWidth="1"/>
  </cols>
  <sheetData>
    <row r="1" spans="1:9" ht="43.5" customHeight="1">
      <c r="A1" s="5" t="s">
        <v>160</v>
      </c>
      <c r="B1" s="5"/>
      <c r="C1" s="5"/>
      <c r="D1" s="5"/>
      <c r="E1" s="5"/>
      <c r="F1" s="5"/>
      <c r="G1" s="5"/>
      <c r="H1" s="5"/>
      <c r="I1" s="5"/>
    </row>
    <row r="2" spans="1:9" ht="21" customHeight="1">
      <c r="A2" s="6"/>
      <c r="B2" s="2"/>
      <c r="C2" s="2"/>
      <c r="D2" s="2"/>
      <c r="E2" s="2"/>
      <c r="F2" s="2"/>
      <c r="G2" s="2"/>
      <c r="H2" s="7" t="s">
        <v>1</v>
      </c>
      <c r="I2" s="17"/>
    </row>
    <row r="3" spans="1:9" ht="24" customHeight="1">
      <c r="A3" s="8" t="s">
        <v>161</v>
      </c>
      <c r="B3" s="8" t="s">
        <v>162</v>
      </c>
      <c r="C3" s="8" t="s">
        <v>163</v>
      </c>
      <c r="D3" s="8" t="s">
        <v>164</v>
      </c>
      <c r="E3" s="9" t="s">
        <v>11</v>
      </c>
      <c r="F3" s="10"/>
      <c r="G3" s="11" t="s">
        <v>70</v>
      </c>
      <c r="H3" s="12"/>
      <c r="I3" s="18" t="s">
        <v>165</v>
      </c>
    </row>
    <row r="4" spans="1:9" ht="24" customHeight="1">
      <c r="A4" s="13"/>
      <c r="B4" s="13"/>
      <c r="C4" s="13"/>
      <c r="D4" s="13"/>
      <c r="E4" s="14" t="s">
        <v>166</v>
      </c>
      <c r="F4" s="14" t="s">
        <v>167</v>
      </c>
      <c r="G4" s="14" t="s">
        <v>166</v>
      </c>
      <c r="H4" s="14" t="s">
        <v>167</v>
      </c>
      <c r="I4" s="18"/>
    </row>
    <row r="5" spans="1:11" s="1" customFormat="1" ht="27.75" customHeight="1">
      <c r="A5" s="14"/>
      <c r="B5" s="14" t="s">
        <v>168</v>
      </c>
      <c r="C5" s="14"/>
      <c r="D5" s="15"/>
      <c r="E5" s="15"/>
      <c r="F5" s="15"/>
      <c r="G5" s="15"/>
      <c r="H5" s="15"/>
      <c r="I5" s="18"/>
      <c r="K5" s="19"/>
    </row>
    <row r="6" spans="1:11" s="1" customFormat="1" ht="27.75" customHeight="1">
      <c r="A6" s="14" t="s">
        <v>169</v>
      </c>
      <c r="B6" s="14" t="s">
        <v>170</v>
      </c>
      <c r="C6" s="14"/>
      <c r="D6" s="15"/>
      <c r="E6" s="15"/>
      <c r="F6" s="15"/>
      <c r="G6" s="15"/>
      <c r="H6" s="15"/>
      <c r="I6" s="18"/>
      <c r="K6" s="20"/>
    </row>
    <row r="7" spans="1:11" s="2" customFormat="1" ht="27.75" customHeight="1">
      <c r="A7" s="14" t="s">
        <v>171</v>
      </c>
      <c r="B7" s="14" t="s">
        <v>172</v>
      </c>
      <c r="C7" s="16"/>
      <c r="D7" s="15"/>
      <c r="E7" s="15"/>
      <c r="F7" s="15"/>
      <c r="G7" s="15"/>
      <c r="H7" s="15"/>
      <c r="I7" s="21"/>
      <c r="K7" s="22"/>
    </row>
  </sheetData>
  <sheetProtection/>
  <mergeCells count="7">
    <mergeCell ref="A1:I1"/>
    <mergeCell ref="E3:F3"/>
    <mergeCell ref="G3:H3"/>
    <mergeCell ref="A3:A4"/>
    <mergeCell ref="B3:B4"/>
    <mergeCell ref="C3:C4"/>
    <mergeCell ref="D3:D4"/>
  </mergeCells>
  <printOptions/>
  <pageMargins left="0.43000000000000005" right="0.28" top="0.51" bottom="0.39" header="0.51" footer="0.2"/>
  <pageSetup firstPageNumber="33" useFirstPageNumber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周圣洁</cp:lastModifiedBy>
  <cp:lastPrinted>2020-10-27T03:23:57Z</cp:lastPrinted>
  <dcterms:created xsi:type="dcterms:W3CDTF">2016-09-01T01:46:29Z</dcterms:created>
  <dcterms:modified xsi:type="dcterms:W3CDTF">2021-11-10T02:20:26Z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eadingLayo">
    <vt:bool>true</vt:bool>
  </property>
  <property fmtid="{D5CDD505-2E9C-101B-9397-08002B2CF9AE}" pid="5" name="I">
    <vt:lpwstr>4DD3FD6A62F848BCBEE6EF199CBED9ED</vt:lpwstr>
  </property>
</Properties>
</file>